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0data11\区長会事務局\調査第２課\07共用フォルダ\01 広報・印刷関係\21 ホームページ\07.08.08 当初算定\掲載データ\"/>
    </mc:Choice>
  </mc:AlternateContent>
  <xr:revisionPtr revIDLastSave="0" documentId="13_ncr:1_{EF5C4545-D38F-4C87-B4C4-CC8FC341665B}" xr6:coauthVersionLast="47" xr6:coauthVersionMax="47" xr10:uidLastSave="{00000000-0000-0000-0000-000000000000}"/>
  <bookViews>
    <workbookView xWindow="28680" yWindow="-120" windowWidth="29040" windowHeight="15720" tabRatio="829" xr2:uid="{00000000-000D-0000-FFFF-FFFF00000000}"/>
  </bookViews>
  <sheets>
    <sheet name="総括表" sheetId="33" r:id="rId1"/>
  </sheets>
  <definedNames>
    <definedName name="_xlnm.Print_Area" localSheetId="0">総括表!$A$1:$AA$27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33" l="1"/>
  <c r="Y27" i="33" l="1"/>
  <c r="X27" i="33"/>
  <c r="V27" i="33"/>
  <c r="U27" i="33"/>
  <c r="T27" i="33"/>
  <c r="S27" i="33"/>
  <c r="R27" i="33"/>
  <c r="N27" i="33"/>
  <c r="M27" i="33"/>
  <c r="L27" i="33"/>
  <c r="K27" i="33"/>
  <c r="J27" i="33"/>
  <c r="I27" i="33"/>
  <c r="H27" i="33"/>
  <c r="E27" i="33"/>
  <c r="D27" i="33"/>
  <c r="C27" i="33"/>
  <c r="B27" i="33"/>
  <c r="O4" i="33"/>
  <c r="O26" i="33"/>
  <c r="Z26" i="33"/>
  <c r="O25" i="33"/>
  <c r="Z25" i="33"/>
  <c r="O24" i="33"/>
  <c r="Z24" i="33"/>
  <c r="O23" i="33"/>
  <c r="Z23" i="33"/>
  <c r="O22" i="33"/>
  <c r="Z22" i="33"/>
  <c r="O21" i="33"/>
  <c r="Z21" i="33"/>
  <c r="O20" i="33"/>
  <c r="Z20" i="33"/>
  <c r="O19" i="33"/>
  <c r="Z19" i="33"/>
  <c r="O18" i="33"/>
  <c r="Z18" i="33"/>
  <c r="O17" i="33"/>
  <c r="Z17" i="33"/>
  <c r="O16" i="33"/>
  <c r="Z16" i="33"/>
  <c r="O15" i="33"/>
  <c r="Z15" i="33"/>
  <c r="O14" i="33"/>
  <c r="Z14" i="33"/>
  <c r="O13" i="33"/>
  <c r="Z13" i="33"/>
  <c r="O12" i="33"/>
  <c r="Z12" i="33"/>
  <c r="O11" i="33"/>
  <c r="Z11" i="33"/>
  <c r="O10" i="33"/>
  <c r="Z10" i="33"/>
  <c r="O9" i="33"/>
  <c r="Z9" i="33"/>
  <c r="O8" i="33"/>
  <c r="Z8" i="33"/>
  <c r="O7" i="33"/>
  <c r="Z7" i="33"/>
  <c r="O6" i="33"/>
  <c r="Z6" i="33"/>
  <c r="O5" i="33"/>
  <c r="Z5" i="33"/>
  <c r="G27" i="33" l="1"/>
  <c r="O27" i="33" s="1"/>
  <c r="W27" i="33" l="1"/>
  <c r="Z27" i="33" s="1"/>
</calcChain>
</file>

<file path=xl/sharedStrings.xml><?xml version="1.0" encoding="utf-8"?>
<sst xmlns="http://schemas.openxmlformats.org/spreadsheetml/2006/main" count="124" uniqueCount="74">
  <si>
    <t>千</t>
  </si>
  <si>
    <t>中</t>
  </si>
  <si>
    <t>港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</si>
  <si>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</si>
  <si>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</si>
  <si>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</si>
  <si>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</si>
  <si>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</si>
  <si>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</si>
  <si>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</si>
  <si>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</si>
  <si>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</si>
  <si>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</si>
  <si>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</si>
  <si>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</si>
  <si>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北</t>
  </si>
  <si>
    <t>荒</t>
  </si>
  <si>
    <t>板</t>
  </si>
  <si>
    <t>練</t>
  </si>
  <si>
    <t>足</t>
  </si>
  <si>
    <t>葛</t>
  </si>
  <si>
    <t>特別区民税</t>
    <phoneticPr fontId="5"/>
  </si>
  <si>
    <t>特別区
たばこ税</t>
    <rPh sb="0" eb="3">
      <t>トクベツク</t>
    </rPh>
    <phoneticPr fontId="5"/>
  </si>
  <si>
    <t>目黒</t>
    <rPh sb="0" eb="1">
      <t>メ</t>
    </rPh>
    <phoneticPr fontId="5"/>
  </si>
  <si>
    <t>荒川</t>
    <rPh sb="0" eb="2">
      <t>アラカワ</t>
    </rPh>
    <phoneticPr fontId="5"/>
  </si>
  <si>
    <t>計</t>
    <rPh sb="0" eb="1">
      <t>ケイ</t>
    </rPh>
    <phoneticPr fontId="3"/>
  </si>
  <si>
    <t>（単位：千円）</t>
    <rPh sb="1" eb="3">
      <t>タンイ</t>
    </rPh>
    <rPh sb="4" eb="6">
      <t>センエン</t>
    </rPh>
    <phoneticPr fontId="5"/>
  </si>
  <si>
    <t>鉱
産
税</t>
    <rPh sb="0" eb="1">
      <t>コウ</t>
    </rPh>
    <rPh sb="2" eb="3">
      <t>サン</t>
    </rPh>
    <rPh sb="4" eb="5">
      <t>ゼイ</t>
    </rPh>
    <phoneticPr fontId="5"/>
  </si>
  <si>
    <t>区  名</t>
    <phoneticPr fontId="5"/>
  </si>
  <si>
    <t>千代田</t>
    <phoneticPr fontId="5"/>
  </si>
  <si>
    <t>中央</t>
    <phoneticPr fontId="5"/>
  </si>
  <si>
    <t>港</t>
    <phoneticPr fontId="5"/>
  </si>
  <si>
    <t>新宿</t>
    <phoneticPr fontId="5"/>
  </si>
  <si>
    <t>文京</t>
    <phoneticPr fontId="5"/>
  </si>
  <si>
    <t>台東</t>
    <phoneticPr fontId="5"/>
  </si>
  <si>
    <t>墨田</t>
    <phoneticPr fontId="5"/>
  </si>
  <si>
    <t>江東</t>
    <phoneticPr fontId="5"/>
  </si>
  <si>
    <t>品川</t>
    <phoneticPr fontId="5"/>
  </si>
  <si>
    <t>大田</t>
    <phoneticPr fontId="5"/>
  </si>
  <si>
    <t>世田谷</t>
    <phoneticPr fontId="5"/>
  </si>
  <si>
    <t>渋谷</t>
    <phoneticPr fontId="5"/>
  </si>
  <si>
    <t>中野</t>
    <phoneticPr fontId="5"/>
  </si>
  <si>
    <t>杉並</t>
    <phoneticPr fontId="5"/>
  </si>
  <si>
    <t>豊島</t>
    <phoneticPr fontId="5"/>
  </si>
  <si>
    <t>北</t>
    <phoneticPr fontId="5"/>
  </si>
  <si>
    <t>板橋</t>
    <phoneticPr fontId="5"/>
  </si>
  <si>
    <t>練馬</t>
    <phoneticPr fontId="5"/>
  </si>
  <si>
    <t>足立</t>
    <phoneticPr fontId="5"/>
  </si>
  <si>
    <t>葛飾</t>
    <phoneticPr fontId="5"/>
  </si>
  <si>
    <t>江戸川</t>
    <phoneticPr fontId="5"/>
  </si>
  <si>
    <t>計</t>
    <phoneticPr fontId="5"/>
  </si>
  <si>
    <t>計</t>
    <phoneticPr fontId="5"/>
  </si>
  <si>
    <t>区分</t>
    <rPh sb="0" eb="2">
      <t>クブン</t>
    </rPh>
    <phoneticPr fontId="5"/>
  </si>
  <si>
    <t>特別区税計</t>
    <rPh sb="0" eb="2">
      <t>トクベツ</t>
    </rPh>
    <rPh sb="2" eb="3">
      <t>ク</t>
    </rPh>
    <rPh sb="3" eb="4">
      <t>ゼイ</t>
    </rPh>
    <rPh sb="4" eb="5">
      <t>ケイ</t>
    </rPh>
    <phoneticPr fontId="5"/>
  </si>
  <si>
    <t>利子割
交付金</t>
    <rPh sb="4" eb="7">
      <t>コウフキン</t>
    </rPh>
    <phoneticPr fontId="5"/>
  </si>
  <si>
    <t>配当割
交付金</t>
    <rPh sb="0" eb="2">
      <t>ハイトウ</t>
    </rPh>
    <rPh sb="2" eb="3">
      <t>ワ</t>
    </rPh>
    <rPh sb="4" eb="7">
      <t>コウフキン</t>
    </rPh>
    <phoneticPr fontId="5"/>
  </si>
  <si>
    <t>株式等譲渡
所得割
交付金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10" eb="13">
      <t>コウフキン</t>
    </rPh>
    <phoneticPr fontId="5"/>
  </si>
  <si>
    <t>地方消費税
交付金</t>
    <rPh sb="4" eb="5">
      <t>ゼイ</t>
    </rPh>
    <rPh sb="8" eb="9">
      <t>キン</t>
    </rPh>
    <phoneticPr fontId="5"/>
  </si>
  <si>
    <t>ゴルフ場
利用税
交付金</t>
    <rPh sb="0" eb="3">
      <t>ゴルフジョウ</t>
    </rPh>
    <rPh sb="3" eb="4">
      <t>ジョウ</t>
    </rPh>
    <rPh sb="5" eb="7">
      <t>リヨウ</t>
    </rPh>
    <rPh sb="7" eb="8">
      <t>ゼイ</t>
    </rPh>
    <rPh sb="9" eb="12">
      <t>コウフキン</t>
    </rPh>
    <phoneticPr fontId="5"/>
  </si>
  <si>
    <t>小計</t>
    <rPh sb="0" eb="2">
      <t>ショウケイ</t>
    </rPh>
    <phoneticPr fontId="5"/>
  </si>
  <si>
    <t>地方揮発油
譲与税</t>
    <rPh sb="0" eb="2">
      <t>チホウ</t>
    </rPh>
    <rPh sb="2" eb="5">
      <t>キハツユ</t>
    </rPh>
    <rPh sb="6" eb="8">
      <t>ジョウヨ</t>
    </rPh>
    <rPh sb="8" eb="9">
      <t>ゼイ</t>
    </rPh>
    <phoneticPr fontId="5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</si>
  <si>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5"/>
  </si>
  <si>
    <t>航空機燃料譲与税</t>
    <rPh sb="0" eb="3">
      <t>コウクウキ</t>
    </rPh>
    <rPh sb="3" eb="5">
      <t>ネンリョウ</t>
    </rPh>
    <rPh sb="5" eb="7">
      <t>ジョウヨ</t>
    </rPh>
    <rPh sb="7" eb="8">
      <t>ゼイ</t>
    </rPh>
    <phoneticPr fontId="5"/>
  </si>
  <si>
    <t>交通安全
対策特別
交付金</t>
    <rPh sb="0" eb="2">
      <t>コウツウ</t>
    </rPh>
    <rPh sb="2" eb="4">
      <t>アンゼン</t>
    </rPh>
    <rPh sb="5" eb="7">
      <t>タイサク</t>
    </rPh>
    <rPh sb="7" eb="9">
      <t>トクベツ</t>
    </rPh>
    <rPh sb="10" eb="13">
      <t>コウフキン</t>
    </rPh>
    <phoneticPr fontId="5"/>
  </si>
  <si>
    <t>合計</t>
    <rPh sb="0" eb="2">
      <t>ゴウケイ</t>
    </rPh>
    <phoneticPr fontId="5"/>
  </si>
  <si>
    <t>特別区民税
特例加減算額</t>
    <rPh sb="0" eb="2">
      <t>トクベツ</t>
    </rPh>
    <rPh sb="2" eb="4">
      <t>クミン</t>
    </rPh>
    <rPh sb="4" eb="5">
      <t>ゼイ</t>
    </rPh>
    <rPh sb="9" eb="10">
      <t>ゲン</t>
    </rPh>
    <phoneticPr fontId="5"/>
  </si>
  <si>
    <t>地方消費税交付金特例加算額</t>
    <rPh sb="0" eb="2">
      <t>チホウ</t>
    </rPh>
    <rPh sb="2" eb="5">
      <t>ショウヒゼイ</t>
    </rPh>
    <rPh sb="5" eb="8">
      <t>コウフキン</t>
    </rPh>
    <rPh sb="8" eb="10">
      <t>トクレイ</t>
    </rPh>
    <rPh sb="10" eb="13">
      <t>カサンガク</t>
    </rPh>
    <phoneticPr fontId="5"/>
  </si>
  <si>
    <t>総合計</t>
    <rPh sb="0" eb="1">
      <t>ソウ</t>
    </rPh>
    <rPh sb="1" eb="3">
      <t>ゴウケイ</t>
    </rPh>
    <phoneticPr fontId="5"/>
  </si>
  <si>
    <t>基準財政収入額（基準税額）</t>
    <rPh sb="0" eb="2">
      <t>キジュン</t>
    </rPh>
    <rPh sb="2" eb="4">
      <t>ザイセイ</t>
    </rPh>
    <rPh sb="4" eb="6">
      <t>シュウニュウ</t>
    </rPh>
    <rPh sb="6" eb="7">
      <t>ガク</t>
    </rPh>
    <rPh sb="8" eb="10">
      <t>キジュン</t>
    </rPh>
    <rPh sb="10" eb="12">
      <t>ゼイガク</t>
    </rPh>
    <phoneticPr fontId="5"/>
  </si>
  <si>
    <t>軽自動車税
環境性能割</t>
    <rPh sb="0" eb="4">
      <t>ケイジドウシャ</t>
    </rPh>
    <rPh sb="4" eb="5">
      <t>ゼイ</t>
    </rPh>
    <rPh sb="7" eb="9">
      <t>カンキョウ</t>
    </rPh>
    <rPh sb="9" eb="11">
      <t>セイノウ</t>
    </rPh>
    <rPh sb="11" eb="12">
      <t>ワ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</si>
  <si>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5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</si>
  <si>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5"/>
  </si>
  <si>
    <t>軽自動車税
種別割</t>
    <rPh sb="0" eb="4">
      <t>ケイジドウシャ</t>
    </rPh>
    <rPh sb="4" eb="5">
      <t>ゼイ</t>
    </rPh>
    <rPh sb="7" eb="9">
      <t>シュベツ</t>
    </rPh>
    <rPh sb="9" eb="10">
      <t>ワリ</t>
    </rPh>
    <phoneticPr fontId="5"/>
  </si>
  <si>
    <t>地方特例
交付金</t>
    <rPh sb="0" eb="2">
      <t>チホウ</t>
    </rPh>
    <rPh sb="2" eb="4">
      <t>トクレイ</t>
    </rPh>
    <rPh sb="5" eb="8">
      <t>コウフキン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</si>
</sst>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/>
    <xf numFmtId="0" fontId="2" fillId="0" borderId="0"/>
    <xf numFmtId="0" fontId="2" fillId="0" borderId="0"/>
  </cellStyleXfs>
  <cellXfs count="27">
    <xf numFmtId="0" fontId="0" fillId="0" borderId="0" xfId="0">
      <alignment vertical="center"/>
    </xf>
    <xf numFmtId="0" fontId="2" fillId="0" borderId="0" xfId="2"/>
    <xf numFmtId="0" fontId="2" fillId="0" borderId="1" xfId="2" applyBorder="1"/>
    <xf numFmtId="0" fontId="2" fillId="0" borderId="1" xfId="2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7" fillId="0" borderId="0" xfId="2" applyFont="1" applyAlignment="1">
      <alignment vertical="top"/>
    </xf>
    <xf numFmtId="0" fontId="2" fillId="0" borderId="0" xfId="2" applyAlignment="1">
      <alignment horizontal="left"/>
    </xf>
    <xf numFmtId="0" fontId="2" fillId="0" borderId="0" xfId="2" applyAlignment="1">
      <alignment horizontal="right"/>
    </xf>
    <xf numFmtId="0" fontId="2" fillId="0" borderId="2" xfId="2" applyBorder="1" applyAlignment="1">
      <alignment horizontal="center" vertical="center"/>
    </xf>
    <xf numFmtId="0" fontId="2" fillId="0" borderId="2" xfId="2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 shrinkToFit="1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vertical="center" wrapText="1"/>
    </xf>
    <xf numFmtId="0" fontId="2" fillId="0" borderId="0" xfId="2" applyAlignment="1">
      <alignment horizontal="center"/>
    </xf>
    <xf numFmtId="0" fontId="10" fillId="0" borderId="0" xfId="2" applyFont="1" applyAlignment="1">
      <alignment vertical="top"/>
    </xf>
    <xf numFmtId="176" fontId="2" fillId="0" borderId="2" xfId="2" applyNumberFormat="1" applyBorder="1" applyAlignment="1">
      <alignment vertical="center" shrinkToFit="1"/>
    </xf>
    <xf numFmtId="176" fontId="2" fillId="0" borderId="2" xfId="2" applyNumberFormat="1" applyBorder="1" applyAlignment="1">
      <alignment horizontal="center" vertical="center" shrinkToFit="1"/>
    </xf>
    <xf numFmtId="0" fontId="2" fillId="0" borderId="2" xfId="2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2" applyNumberFormat="1" applyAlignment="1">
      <alignment vertical="center"/>
    </xf>
  </cellXfs>
  <cellStyles count="4">
    <cellStyle name="会計（小数０桁）" xfId="1" xr:uid="{00000000-0005-0000-0000-000000000000}"/>
    <cellStyle name="標準" xfId="0" builtinId="0"/>
    <cellStyle name="標準_☆24区別算定☆" xfId="2" xr:uid="{00000000-0005-0000-0000-000002000000}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12</xdr:row>
          <xdr:rowOff>304800</xdr:rowOff>
        </xdr:from>
        <xdr:to>
          <xdr:col>1</xdr:col>
          <xdr:colOff>323850</xdr:colOff>
          <xdr:row>12</xdr:row>
          <xdr:rowOff>304800</xdr:rowOff>
        </xdr:to>
        <xdr:sp macro="" textlink="">
          <xdr:nvSpPr>
            <xdr:cNvPr id="39937" name="Button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0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2860" rIns="45720" bIns="22860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ﾎﾞﾀﾝ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6">
    <tabColor theme="3" tint="0.39997558519241921"/>
  </sheetPr>
  <dimension ref="A1:AC33"/>
  <sheetViews>
    <sheetView tabSelected="1" view="pageBreakPreview" zoomScale="70" zoomScaleNormal="75" zoomScaleSheetLayoutView="70" workbookViewId="0">
      <selection activeCell="N9" sqref="N9"/>
    </sheetView>
  </sheetViews>
  <sheetFormatPr defaultColWidth="12.08984375" defaultRowHeight="37.5" customHeight="1" x14ac:dyDescent="0.25"/>
  <cols>
    <col min="1" max="1" width="8.08984375" style="18" customWidth="1"/>
    <col min="2" max="2" width="13.26953125" style="1" customWidth="1"/>
    <col min="3" max="4" width="12.08984375" style="1" customWidth="1"/>
    <col min="5" max="5" width="12" style="1" customWidth="1"/>
    <col min="6" max="6" width="4.6328125" style="1" customWidth="1"/>
    <col min="7" max="7" width="14.7265625" style="1" customWidth="1"/>
    <col min="8" max="8" width="10.453125" style="1" customWidth="1"/>
    <col min="9" max="9" width="11" style="1" customWidth="1"/>
    <col min="10" max="10" width="11.90625" style="1" customWidth="1"/>
    <col min="11" max="11" width="13.90625" style="1" customWidth="1"/>
    <col min="12" max="12" width="10.453125" style="1" customWidth="1"/>
    <col min="13" max="13" width="12.453125" style="1" customWidth="1"/>
    <col min="14" max="14" width="12.36328125" style="1" customWidth="1"/>
    <col min="15" max="15" width="14.7265625" style="1" customWidth="1"/>
    <col min="16" max="16" width="4.26953125" style="1" bestFit="1" customWidth="1"/>
    <col min="17" max="17" width="8.08984375" style="1" customWidth="1"/>
    <col min="18" max="18" width="13.7265625" style="1" customWidth="1"/>
    <col min="19" max="19" width="14.26953125" style="1" customWidth="1"/>
    <col min="20" max="21" width="12" style="1" customWidth="1"/>
    <col min="22" max="22" width="14.90625" style="1" customWidth="1"/>
    <col min="23" max="25" width="17.6328125" style="1" customWidth="1"/>
    <col min="26" max="26" width="17.453125" style="1" customWidth="1"/>
    <col min="27" max="27" width="4.26953125" style="1" customWidth="1"/>
    <col min="28" max="28" width="12.08984375" style="1"/>
    <col min="29" max="29" width="15.453125" style="1" bestFit="1" customWidth="1"/>
    <col min="30" max="16384" width="12.08984375" style="1"/>
  </cols>
  <sheetData>
    <row r="1" spans="1:29" ht="32.25" customHeight="1" x14ac:dyDescent="0.25">
      <c r="A1" s="19" t="s">
        <v>68</v>
      </c>
      <c r="E1" s="6"/>
      <c r="M1" s="7"/>
      <c r="Q1" s="5"/>
    </row>
    <row r="2" spans="1:29" ht="28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 t="s">
        <v>26</v>
      </c>
      <c r="Q2" s="2"/>
      <c r="R2" s="2"/>
      <c r="S2" s="2"/>
      <c r="T2" s="2"/>
      <c r="U2" s="2"/>
      <c r="V2" s="2"/>
      <c r="W2" s="2"/>
      <c r="X2" s="2"/>
      <c r="Y2" s="2"/>
      <c r="Z2" s="2"/>
      <c r="AA2" s="3" t="s">
        <v>26</v>
      </c>
    </row>
    <row r="3" spans="1:29" s="14" customFormat="1" ht="80.150000000000006" customHeight="1" x14ac:dyDescent="0.2">
      <c r="A3" s="8" t="s">
        <v>52</v>
      </c>
      <c r="B3" s="8" t="s">
        <v>21</v>
      </c>
      <c r="C3" s="24" t="s">
        <v>69</v>
      </c>
      <c r="D3" s="24" t="s">
        <v>72</v>
      </c>
      <c r="E3" s="9" t="s">
        <v>22</v>
      </c>
      <c r="F3" s="9" t="s">
        <v>27</v>
      </c>
      <c r="G3" s="9" t="s">
        <v>53</v>
      </c>
      <c r="H3" s="9" t="s">
        <v>54</v>
      </c>
      <c r="I3" s="9" t="s">
        <v>55</v>
      </c>
      <c r="J3" s="23" t="s">
        <v>56</v>
      </c>
      <c r="K3" s="9" t="s">
        <v>57</v>
      </c>
      <c r="L3" s="23" t="s">
        <v>58</v>
      </c>
      <c r="M3" s="9" t="s">
        <v>70</v>
      </c>
      <c r="N3" s="9" t="s">
        <v>73</v>
      </c>
      <c r="O3" s="9" t="s">
        <v>59</v>
      </c>
      <c r="P3" s="10"/>
      <c r="Q3" s="8" t="s">
        <v>28</v>
      </c>
      <c r="R3" s="9" t="s">
        <v>60</v>
      </c>
      <c r="S3" s="9" t="s">
        <v>61</v>
      </c>
      <c r="T3" s="9" t="s">
        <v>62</v>
      </c>
      <c r="U3" s="9" t="s">
        <v>71</v>
      </c>
      <c r="V3" s="9" t="s">
        <v>63</v>
      </c>
      <c r="W3" s="9" t="s">
        <v>64</v>
      </c>
      <c r="X3" s="11" t="s">
        <v>65</v>
      </c>
      <c r="Y3" s="12" t="s">
        <v>66</v>
      </c>
      <c r="Z3" s="13" t="s">
        <v>67</v>
      </c>
      <c r="AA3" s="10"/>
    </row>
    <row r="4" spans="1:29" s="15" customFormat="1" ht="28" customHeight="1" x14ac:dyDescent="0.2">
      <c r="A4" s="22" t="s">
        <v>29</v>
      </c>
      <c r="B4" s="20">
        <v>18970553</v>
      </c>
      <c r="C4" s="20">
        <v>2006</v>
      </c>
      <c r="D4" s="20">
        <v>28565</v>
      </c>
      <c r="E4" s="20">
        <v>2710504</v>
      </c>
      <c r="F4" s="20">
        <v>0</v>
      </c>
      <c r="G4" s="20">
        <v>21711628</v>
      </c>
      <c r="H4" s="20">
        <v>206305</v>
      </c>
      <c r="I4" s="20">
        <v>504703</v>
      </c>
      <c r="J4" s="20">
        <v>617726</v>
      </c>
      <c r="K4" s="20">
        <v>10679973</v>
      </c>
      <c r="L4" s="20">
        <v>0</v>
      </c>
      <c r="M4" s="20">
        <v>104066</v>
      </c>
      <c r="N4" s="20">
        <v>15973</v>
      </c>
      <c r="O4" s="20">
        <f>SUM(G4:N4)</f>
        <v>33840374</v>
      </c>
      <c r="P4" s="21" t="s">
        <v>0</v>
      </c>
      <c r="Q4" s="21" t="s">
        <v>29</v>
      </c>
      <c r="R4" s="20">
        <v>69707</v>
      </c>
      <c r="S4" s="20">
        <v>227539</v>
      </c>
      <c r="T4" s="20">
        <v>0</v>
      </c>
      <c r="U4" s="20">
        <v>33623</v>
      </c>
      <c r="V4" s="20">
        <v>19444</v>
      </c>
      <c r="W4" s="20">
        <v>34190687</v>
      </c>
      <c r="X4" s="20">
        <v>-1250219</v>
      </c>
      <c r="Y4" s="20">
        <v>158434</v>
      </c>
      <c r="Z4" s="20">
        <f t="shared" ref="Z4:Z27" si="0">SUM(W4:Y4)</f>
        <v>33098902</v>
      </c>
      <c r="AA4" s="22" t="s">
        <v>0</v>
      </c>
      <c r="AC4" s="26"/>
    </row>
    <row r="5" spans="1:29" s="15" customFormat="1" ht="28" customHeight="1" x14ac:dyDescent="0.2">
      <c r="A5" s="22" t="s">
        <v>30</v>
      </c>
      <c r="B5" s="20">
        <v>32209342</v>
      </c>
      <c r="C5" s="20">
        <v>2677</v>
      </c>
      <c r="D5" s="20">
        <v>46250</v>
      </c>
      <c r="E5" s="20">
        <v>2078729</v>
      </c>
      <c r="F5" s="20">
        <v>0</v>
      </c>
      <c r="G5" s="20">
        <v>34336998</v>
      </c>
      <c r="H5" s="20">
        <v>349155</v>
      </c>
      <c r="I5" s="20">
        <v>855097</v>
      </c>
      <c r="J5" s="20">
        <v>1050151</v>
      </c>
      <c r="K5" s="20">
        <v>9388656</v>
      </c>
      <c r="L5" s="20">
        <v>0</v>
      </c>
      <c r="M5" s="20">
        <v>131826</v>
      </c>
      <c r="N5" s="20">
        <v>94729</v>
      </c>
      <c r="O5" s="20">
        <f t="shared" ref="O5:O27" si="1">SUM(G5:N5)</f>
        <v>46206612</v>
      </c>
      <c r="P5" s="21" t="s">
        <v>1</v>
      </c>
      <c r="Q5" s="21" t="s">
        <v>30</v>
      </c>
      <c r="R5" s="20">
        <v>88095</v>
      </c>
      <c r="S5" s="20">
        <v>287560</v>
      </c>
      <c r="T5" s="20">
        <v>0</v>
      </c>
      <c r="U5" s="20">
        <v>26920</v>
      </c>
      <c r="V5" s="20">
        <v>25707</v>
      </c>
      <c r="W5" s="20">
        <v>46634894</v>
      </c>
      <c r="X5" s="20">
        <v>-1405402</v>
      </c>
      <c r="Y5" s="20">
        <v>401974</v>
      </c>
      <c r="Z5" s="20">
        <f t="shared" si="0"/>
        <v>45631466</v>
      </c>
      <c r="AA5" s="22" t="s">
        <v>1</v>
      </c>
      <c r="AC5" s="26"/>
    </row>
    <row r="6" spans="1:29" s="15" customFormat="1" ht="28" customHeight="1" x14ac:dyDescent="0.2">
      <c r="A6" s="22" t="s">
        <v>31</v>
      </c>
      <c r="B6" s="20">
        <v>90976824</v>
      </c>
      <c r="C6" s="20">
        <v>4230</v>
      </c>
      <c r="D6" s="20">
        <v>72531</v>
      </c>
      <c r="E6" s="20">
        <v>4387340</v>
      </c>
      <c r="F6" s="20">
        <v>0</v>
      </c>
      <c r="G6" s="20">
        <v>95440925</v>
      </c>
      <c r="H6" s="20">
        <v>929478</v>
      </c>
      <c r="I6" s="20">
        <v>2275987</v>
      </c>
      <c r="J6" s="20">
        <v>2796549</v>
      </c>
      <c r="K6" s="20">
        <v>13828501</v>
      </c>
      <c r="L6" s="20">
        <v>0</v>
      </c>
      <c r="M6" s="20">
        <v>152089</v>
      </c>
      <c r="N6" s="20">
        <v>62733</v>
      </c>
      <c r="O6" s="20">
        <f t="shared" si="1"/>
        <v>115486262</v>
      </c>
      <c r="P6" s="21" t="s">
        <v>2</v>
      </c>
      <c r="Q6" s="21" t="s">
        <v>31</v>
      </c>
      <c r="R6" s="20">
        <v>102336</v>
      </c>
      <c r="S6" s="20">
        <v>334053</v>
      </c>
      <c r="T6" s="20">
        <v>0</v>
      </c>
      <c r="U6" s="20">
        <v>34544</v>
      </c>
      <c r="V6" s="20">
        <v>37814</v>
      </c>
      <c r="W6" s="20">
        <v>115995009</v>
      </c>
      <c r="X6" s="20">
        <v>-6478584</v>
      </c>
      <c r="Y6" s="20">
        <v>618922</v>
      </c>
      <c r="Z6" s="20">
        <f t="shared" si="0"/>
        <v>110135347</v>
      </c>
      <c r="AA6" s="22" t="s">
        <v>2</v>
      </c>
      <c r="AC6" s="26"/>
    </row>
    <row r="7" spans="1:29" s="15" customFormat="1" ht="28" customHeight="1" x14ac:dyDescent="0.2">
      <c r="A7" s="22" t="s">
        <v>32</v>
      </c>
      <c r="B7" s="20">
        <v>45798909</v>
      </c>
      <c r="C7" s="20">
        <v>6389</v>
      </c>
      <c r="D7" s="20">
        <v>96684</v>
      </c>
      <c r="E7" s="20">
        <v>4943314</v>
      </c>
      <c r="F7" s="20">
        <v>0</v>
      </c>
      <c r="G7" s="20">
        <v>50845296</v>
      </c>
      <c r="H7" s="20">
        <v>515095</v>
      </c>
      <c r="I7" s="20">
        <v>1256857</v>
      </c>
      <c r="J7" s="20">
        <v>1528363</v>
      </c>
      <c r="K7" s="20">
        <v>12274926</v>
      </c>
      <c r="L7" s="20">
        <v>0</v>
      </c>
      <c r="M7" s="20">
        <v>165927</v>
      </c>
      <c r="N7" s="20">
        <v>89260</v>
      </c>
      <c r="O7" s="20">
        <f t="shared" si="1"/>
        <v>66675724</v>
      </c>
      <c r="P7" s="21" t="s">
        <v>3</v>
      </c>
      <c r="Q7" s="21" t="s">
        <v>32</v>
      </c>
      <c r="R7" s="20">
        <v>112777</v>
      </c>
      <c r="S7" s="20">
        <v>368134</v>
      </c>
      <c r="T7" s="20">
        <v>0</v>
      </c>
      <c r="U7" s="20">
        <v>47715</v>
      </c>
      <c r="V7" s="20">
        <v>36555</v>
      </c>
      <c r="W7" s="20">
        <v>67240905</v>
      </c>
      <c r="X7" s="20">
        <v>-1362461</v>
      </c>
      <c r="Y7" s="20">
        <v>830148</v>
      </c>
      <c r="Z7" s="20">
        <f t="shared" si="0"/>
        <v>66708592</v>
      </c>
      <c r="AA7" s="22" t="s">
        <v>3</v>
      </c>
      <c r="AC7" s="26"/>
    </row>
    <row r="8" spans="1:29" s="15" customFormat="1" ht="28" customHeight="1" x14ac:dyDescent="0.2">
      <c r="A8" s="22" t="s">
        <v>33</v>
      </c>
      <c r="B8" s="20">
        <v>36208743</v>
      </c>
      <c r="C8" s="20">
        <v>3300</v>
      </c>
      <c r="D8" s="20">
        <v>50754</v>
      </c>
      <c r="E8" s="20">
        <v>868978</v>
      </c>
      <c r="F8" s="20">
        <v>0</v>
      </c>
      <c r="G8" s="20">
        <v>37131775</v>
      </c>
      <c r="H8" s="20">
        <v>400100</v>
      </c>
      <c r="I8" s="20">
        <v>977701</v>
      </c>
      <c r="J8" s="20">
        <v>1194264</v>
      </c>
      <c r="K8" s="20">
        <v>6313020</v>
      </c>
      <c r="L8" s="20">
        <v>0</v>
      </c>
      <c r="M8" s="20">
        <v>92558</v>
      </c>
      <c r="N8" s="20">
        <v>76485</v>
      </c>
      <c r="O8" s="20">
        <f t="shared" si="1"/>
        <v>46185903</v>
      </c>
      <c r="P8" s="21" t="s">
        <v>4</v>
      </c>
      <c r="Q8" s="21" t="s">
        <v>33</v>
      </c>
      <c r="R8" s="20">
        <v>62925</v>
      </c>
      <c r="S8" s="20">
        <v>205403</v>
      </c>
      <c r="T8" s="20">
        <v>0</v>
      </c>
      <c r="U8" s="20">
        <v>31109</v>
      </c>
      <c r="V8" s="20">
        <v>19148</v>
      </c>
      <c r="W8" s="20">
        <v>46504488</v>
      </c>
      <c r="X8" s="20">
        <v>-1387256</v>
      </c>
      <c r="Y8" s="20">
        <v>570411</v>
      </c>
      <c r="Z8" s="20">
        <f t="shared" si="0"/>
        <v>45687643</v>
      </c>
      <c r="AA8" s="22" t="s">
        <v>4</v>
      </c>
      <c r="AC8" s="26"/>
    </row>
    <row r="9" spans="1:29" s="15" customFormat="1" ht="28" customHeight="1" x14ac:dyDescent="0.2">
      <c r="A9" s="22" t="s">
        <v>34</v>
      </c>
      <c r="B9" s="20">
        <v>21749521</v>
      </c>
      <c r="C9" s="20">
        <v>4367</v>
      </c>
      <c r="D9" s="20">
        <v>67494</v>
      </c>
      <c r="E9" s="20">
        <v>2588946</v>
      </c>
      <c r="F9" s="20">
        <v>0</v>
      </c>
      <c r="G9" s="20">
        <v>24410328</v>
      </c>
      <c r="H9" s="20">
        <v>236467</v>
      </c>
      <c r="I9" s="20">
        <v>578446</v>
      </c>
      <c r="J9" s="20">
        <v>708791</v>
      </c>
      <c r="K9" s="20">
        <v>5915629</v>
      </c>
      <c r="L9" s="20">
        <v>0</v>
      </c>
      <c r="M9" s="20">
        <v>119056</v>
      </c>
      <c r="N9" s="20">
        <v>78705</v>
      </c>
      <c r="O9" s="20">
        <f t="shared" si="1"/>
        <v>32047422</v>
      </c>
      <c r="P9" s="21" t="s">
        <v>5</v>
      </c>
      <c r="Q9" s="21" t="s">
        <v>34</v>
      </c>
      <c r="R9" s="20">
        <v>80574</v>
      </c>
      <c r="S9" s="20">
        <v>263013</v>
      </c>
      <c r="T9" s="20">
        <v>0</v>
      </c>
      <c r="U9" s="20">
        <v>26477</v>
      </c>
      <c r="V9" s="20">
        <v>24712</v>
      </c>
      <c r="W9" s="20">
        <v>32442198</v>
      </c>
      <c r="X9" s="20">
        <v>-24188</v>
      </c>
      <c r="Y9" s="20">
        <v>502397</v>
      </c>
      <c r="Z9" s="20">
        <f t="shared" si="0"/>
        <v>32920407</v>
      </c>
      <c r="AA9" s="22" t="s">
        <v>5</v>
      </c>
      <c r="AC9" s="26"/>
    </row>
    <row r="10" spans="1:29" s="15" customFormat="1" ht="28" customHeight="1" x14ac:dyDescent="0.2">
      <c r="A10" s="22" t="s">
        <v>35</v>
      </c>
      <c r="B10" s="20">
        <v>24716314</v>
      </c>
      <c r="C10" s="20">
        <v>7358</v>
      </c>
      <c r="D10" s="20">
        <v>103591</v>
      </c>
      <c r="E10" s="20">
        <v>1885930</v>
      </c>
      <c r="F10" s="20">
        <v>0</v>
      </c>
      <c r="G10" s="20">
        <v>26713193</v>
      </c>
      <c r="H10" s="20">
        <v>275178</v>
      </c>
      <c r="I10" s="20">
        <v>672257</v>
      </c>
      <c r="J10" s="20">
        <v>820143</v>
      </c>
      <c r="K10" s="20">
        <v>6504543</v>
      </c>
      <c r="L10" s="20">
        <v>0</v>
      </c>
      <c r="M10" s="20">
        <v>131052</v>
      </c>
      <c r="N10" s="20">
        <v>129093</v>
      </c>
      <c r="O10" s="20">
        <f t="shared" si="1"/>
        <v>35245459</v>
      </c>
      <c r="P10" s="21" t="s">
        <v>6</v>
      </c>
      <c r="Q10" s="21" t="s">
        <v>35</v>
      </c>
      <c r="R10" s="20">
        <v>88657</v>
      </c>
      <c r="S10" s="20">
        <v>289397</v>
      </c>
      <c r="T10" s="20">
        <v>0</v>
      </c>
      <c r="U10" s="20">
        <v>33601</v>
      </c>
      <c r="V10" s="20">
        <v>25545</v>
      </c>
      <c r="W10" s="20">
        <v>35682659</v>
      </c>
      <c r="X10" s="20">
        <v>379669</v>
      </c>
      <c r="Y10" s="20">
        <v>646481</v>
      </c>
      <c r="Z10" s="20">
        <f t="shared" si="0"/>
        <v>36708809</v>
      </c>
      <c r="AA10" s="22" t="s">
        <v>6</v>
      </c>
      <c r="AC10" s="26"/>
    </row>
    <row r="11" spans="1:29" s="15" customFormat="1" ht="28" customHeight="1" x14ac:dyDescent="0.2">
      <c r="A11" s="22" t="s">
        <v>36</v>
      </c>
      <c r="B11" s="20">
        <v>53234561</v>
      </c>
      <c r="C11" s="20">
        <v>14204</v>
      </c>
      <c r="D11" s="20">
        <v>177273</v>
      </c>
      <c r="E11" s="20">
        <v>3286451</v>
      </c>
      <c r="F11" s="20">
        <v>0</v>
      </c>
      <c r="G11" s="20">
        <v>56712489</v>
      </c>
      <c r="H11" s="20">
        <v>587922</v>
      </c>
      <c r="I11" s="20">
        <v>1437015</v>
      </c>
      <c r="J11" s="20">
        <v>1755582</v>
      </c>
      <c r="K11" s="20">
        <v>13220813</v>
      </c>
      <c r="L11" s="20">
        <v>22690</v>
      </c>
      <c r="M11" s="20">
        <v>238375</v>
      </c>
      <c r="N11" s="20">
        <v>310706</v>
      </c>
      <c r="O11" s="20">
        <f t="shared" si="1"/>
        <v>74285592</v>
      </c>
      <c r="P11" s="21" t="s">
        <v>7</v>
      </c>
      <c r="Q11" s="21" t="s">
        <v>36</v>
      </c>
      <c r="R11" s="20">
        <v>160112</v>
      </c>
      <c r="S11" s="20">
        <v>522596</v>
      </c>
      <c r="T11" s="20">
        <v>0</v>
      </c>
      <c r="U11" s="20">
        <v>67492</v>
      </c>
      <c r="V11" s="20">
        <v>47874</v>
      </c>
      <c r="W11" s="20">
        <v>75083666</v>
      </c>
      <c r="X11" s="20">
        <v>-268768</v>
      </c>
      <c r="Y11" s="20">
        <v>1245775</v>
      </c>
      <c r="Z11" s="20">
        <f t="shared" si="0"/>
        <v>76060673</v>
      </c>
      <c r="AA11" s="22" t="s">
        <v>7</v>
      </c>
      <c r="AC11" s="26"/>
    </row>
    <row r="12" spans="1:29" s="15" customFormat="1" ht="28" customHeight="1" x14ac:dyDescent="0.2">
      <c r="A12" s="22" t="s">
        <v>37</v>
      </c>
      <c r="B12" s="20">
        <v>50700924</v>
      </c>
      <c r="C12" s="20">
        <v>7768</v>
      </c>
      <c r="D12" s="20">
        <v>118539</v>
      </c>
      <c r="E12" s="20">
        <v>2804606</v>
      </c>
      <c r="F12" s="20">
        <v>0</v>
      </c>
      <c r="G12" s="20">
        <v>53631837</v>
      </c>
      <c r="H12" s="20">
        <v>565616</v>
      </c>
      <c r="I12" s="20">
        <v>1382132</v>
      </c>
      <c r="J12" s="20">
        <v>1687910</v>
      </c>
      <c r="K12" s="20">
        <v>11442777</v>
      </c>
      <c r="L12" s="20">
        <v>0</v>
      </c>
      <c r="M12" s="20">
        <v>184685</v>
      </c>
      <c r="N12" s="20">
        <v>190776</v>
      </c>
      <c r="O12" s="20">
        <f t="shared" si="1"/>
        <v>69085733</v>
      </c>
      <c r="P12" s="21" t="s">
        <v>8</v>
      </c>
      <c r="Q12" s="21" t="s">
        <v>37</v>
      </c>
      <c r="R12" s="20">
        <v>125262</v>
      </c>
      <c r="S12" s="20">
        <v>408887</v>
      </c>
      <c r="T12" s="20">
        <v>0</v>
      </c>
      <c r="U12" s="20">
        <v>54369</v>
      </c>
      <c r="V12" s="20">
        <v>37518</v>
      </c>
      <c r="W12" s="20">
        <v>69711769</v>
      </c>
      <c r="X12" s="20">
        <v>-885520</v>
      </c>
      <c r="Y12" s="20">
        <v>1003843</v>
      </c>
      <c r="Z12" s="20">
        <f t="shared" si="0"/>
        <v>69830092</v>
      </c>
      <c r="AA12" s="22" t="s">
        <v>8</v>
      </c>
      <c r="AC12" s="26"/>
    </row>
    <row r="13" spans="1:29" s="15" customFormat="1" ht="28" customHeight="1" x14ac:dyDescent="0.2">
      <c r="A13" s="22" t="s">
        <v>23</v>
      </c>
      <c r="B13" s="20">
        <v>46194210</v>
      </c>
      <c r="C13" s="20">
        <v>4865</v>
      </c>
      <c r="D13" s="20">
        <v>75030</v>
      </c>
      <c r="E13" s="20">
        <v>1498186</v>
      </c>
      <c r="F13" s="20">
        <v>0</v>
      </c>
      <c r="G13" s="20">
        <v>47772291</v>
      </c>
      <c r="H13" s="20">
        <v>518820</v>
      </c>
      <c r="I13" s="20">
        <v>1266162</v>
      </c>
      <c r="J13" s="20">
        <v>1539479</v>
      </c>
      <c r="K13" s="20">
        <v>6590942</v>
      </c>
      <c r="L13" s="20">
        <v>0</v>
      </c>
      <c r="M13" s="20">
        <v>130294</v>
      </c>
      <c r="N13" s="20">
        <v>83460</v>
      </c>
      <c r="O13" s="20">
        <f t="shared" si="1"/>
        <v>57901448</v>
      </c>
      <c r="P13" s="21" t="s">
        <v>9</v>
      </c>
      <c r="Q13" s="21" t="s">
        <v>23</v>
      </c>
      <c r="R13" s="20">
        <v>88586</v>
      </c>
      <c r="S13" s="20">
        <v>289169</v>
      </c>
      <c r="T13" s="20">
        <v>0</v>
      </c>
      <c r="U13" s="20">
        <v>36856</v>
      </c>
      <c r="V13" s="20">
        <v>28228</v>
      </c>
      <c r="W13" s="20">
        <v>58344287</v>
      </c>
      <c r="X13" s="20">
        <v>-1823439</v>
      </c>
      <c r="Y13" s="20">
        <v>684505</v>
      </c>
      <c r="Z13" s="20">
        <f t="shared" si="0"/>
        <v>57205353</v>
      </c>
      <c r="AA13" s="22" t="s">
        <v>9</v>
      </c>
      <c r="AC13" s="26"/>
    </row>
    <row r="14" spans="1:29" s="15" customFormat="1" ht="28" customHeight="1" x14ac:dyDescent="0.2">
      <c r="A14" s="22" t="s">
        <v>38</v>
      </c>
      <c r="B14" s="20">
        <v>70758438</v>
      </c>
      <c r="C14" s="20">
        <v>24226</v>
      </c>
      <c r="D14" s="20">
        <v>300939</v>
      </c>
      <c r="E14" s="20">
        <v>4187388</v>
      </c>
      <c r="F14" s="20">
        <v>0</v>
      </c>
      <c r="G14" s="20">
        <v>75270991</v>
      </c>
      <c r="H14" s="20">
        <v>820354</v>
      </c>
      <c r="I14" s="20">
        <v>1998804</v>
      </c>
      <c r="J14" s="20">
        <v>2418007</v>
      </c>
      <c r="K14" s="20">
        <v>17169116</v>
      </c>
      <c r="L14" s="20">
        <v>0</v>
      </c>
      <c r="M14" s="20">
        <v>356045</v>
      </c>
      <c r="N14" s="20">
        <v>394166</v>
      </c>
      <c r="O14" s="20">
        <f t="shared" si="1"/>
        <v>98427483</v>
      </c>
      <c r="P14" s="21" t="s">
        <v>10</v>
      </c>
      <c r="Q14" s="21" t="s">
        <v>38</v>
      </c>
      <c r="R14" s="20">
        <v>241292</v>
      </c>
      <c r="S14" s="20">
        <v>787634</v>
      </c>
      <c r="T14" s="20">
        <v>835293</v>
      </c>
      <c r="U14" s="20">
        <v>92388</v>
      </c>
      <c r="V14" s="20">
        <v>70627</v>
      </c>
      <c r="W14" s="20">
        <v>100454717</v>
      </c>
      <c r="X14" s="20">
        <v>105045</v>
      </c>
      <c r="Y14" s="20">
        <v>1777461</v>
      </c>
      <c r="Z14" s="20">
        <f t="shared" si="0"/>
        <v>102337223</v>
      </c>
      <c r="AA14" s="22" t="s">
        <v>10</v>
      </c>
      <c r="AC14" s="26"/>
    </row>
    <row r="15" spans="1:29" s="15" customFormat="1" ht="28" customHeight="1" x14ac:dyDescent="0.2">
      <c r="A15" s="22" t="s">
        <v>39</v>
      </c>
      <c r="B15" s="20">
        <v>122837305</v>
      </c>
      <c r="C15" s="20">
        <v>22009</v>
      </c>
      <c r="D15" s="20">
        <v>301541</v>
      </c>
      <c r="E15" s="20">
        <v>3787404</v>
      </c>
      <c r="F15" s="20">
        <v>0</v>
      </c>
      <c r="G15" s="20">
        <v>126948259</v>
      </c>
      <c r="H15" s="20">
        <v>1400051</v>
      </c>
      <c r="I15" s="20">
        <v>3415017</v>
      </c>
      <c r="J15" s="20">
        <v>4147374</v>
      </c>
      <c r="K15" s="20">
        <v>20284613</v>
      </c>
      <c r="L15" s="20">
        <v>0</v>
      </c>
      <c r="M15" s="20">
        <v>438251</v>
      </c>
      <c r="N15" s="20">
        <v>398401</v>
      </c>
      <c r="O15" s="20">
        <f t="shared" si="1"/>
        <v>157031966</v>
      </c>
      <c r="P15" s="21" t="s">
        <v>11</v>
      </c>
      <c r="Q15" s="21" t="s">
        <v>39</v>
      </c>
      <c r="R15" s="20">
        <v>297417</v>
      </c>
      <c r="S15" s="20">
        <v>970845</v>
      </c>
      <c r="T15" s="20">
        <v>0</v>
      </c>
      <c r="U15" s="20">
        <v>118186</v>
      </c>
      <c r="V15" s="20">
        <v>86457</v>
      </c>
      <c r="W15" s="20">
        <v>158504871</v>
      </c>
      <c r="X15" s="20">
        <v>-3739567</v>
      </c>
      <c r="Y15" s="20">
        <v>2242172</v>
      </c>
      <c r="Z15" s="20">
        <f t="shared" si="0"/>
        <v>157007476</v>
      </c>
      <c r="AA15" s="22" t="s">
        <v>11</v>
      </c>
      <c r="AC15" s="26"/>
    </row>
    <row r="16" spans="1:29" s="15" customFormat="1" ht="28" customHeight="1" x14ac:dyDescent="0.2">
      <c r="A16" s="22" t="s">
        <v>40</v>
      </c>
      <c r="B16" s="20">
        <v>57698541</v>
      </c>
      <c r="C16" s="20">
        <v>4186</v>
      </c>
      <c r="D16" s="20">
        <v>73522</v>
      </c>
      <c r="E16" s="20">
        <v>2554953</v>
      </c>
      <c r="F16" s="20">
        <v>0</v>
      </c>
      <c r="G16" s="20">
        <v>60331202</v>
      </c>
      <c r="H16" s="20">
        <v>614694</v>
      </c>
      <c r="I16" s="20">
        <v>1505002</v>
      </c>
      <c r="J16" s="20">
        <v>1848231</v>
      </c>
      <c r="K16" s="20">
        <v>9254303</v>
      </c>
      <c r="L16" s="20">
        <v>0</v>
      </c>
      <c r="M16" s="20">
        <v>138757</v>
      </c>
      <c r="N16" s="20">
        <v>61813</v>
      </c>
      <c r="O16" s="20">
        <f t="shared" si="1"/>
        <v>73754002</v>
      </c>
      <c r="P16" s="21" t="s">
        <v>12</v>
      </c>
      <c r="Q16" s="21" t="s">
        <v>40</v>
      </c>
      <c r="R16" s="20">
        <v>93983</v>
      </c>
      <c r="S16" s="20">
        <v>306788</v>
      </c>
      <c r="T16" s="20">
        <v>0</v>
      </c>
      <c r="U16" s="20">
        <v>30849</v>
      </c>
      <c r="V16" s="20">
        <v>29226</v>
      </c>
      <c r="W16" s="20">
        <v>74214848</v>
      </c>
      <c r="X16" s="20">
        <v>-3359037</v>
      </c>
      <c r="Y16" s="20">
        <v>579473</v>
      </c>
      <c r="Z16" s="20">
        <f t="shared" si="0"/>
        <v>71435284</v>
      </c>
      <c r="AA16" s="22" t="s">
        <v>12</v>
      </c>
      <c r="AC16" s="26"/>
    </row>
    <row r="17" spans="1:29" s="15" customFormat="1" ht="28" customHeight="1" x14ac:dyDescent="0.2">
      <c r="A17" s="22" t="s">
        <v>41</v>
      </c>
      <c r="B17" s="20">
        <v>33800419</v>
      </c>
      <c r="C17" s="20">
        <v>6993</v>
      </c>
      <c r="D17" s="20">
        <v>103835</v>
      </c>
      <c r="E17" s="20">
        <v>1718998</v>
      </c>
      <c r="F17" s="20">
        <v>0</v>
      </c>
      <c r="G17" s="20">
        <v>35630245</v>
      </c>
      <c r="H17" s="20">
        <v>383897</v>
      </c>
      <c r="I17" s="20">
        <v>936856</v>
      </c>
      <c r="J17" s="20">
        <v>1140592</v>
      </c>
      <c r="K17" s="20">
        <v>7586369</v>
      </c>
      <c r="L17" s="20">
        <v>0</v>
      </c>
      <c r="M17" s="20">
        <v>146973</v>
      </c>
      <c r="N17" s="20">
        <v>138655</v>
      </c>
      <c r="O17" s="20">
        <f t="shared" si="1"/>
        <v>45963587</v>
      </c>
      <c r="P17" s="21" t="s">
        <v>1</v>
      </c>
      <c r="Q17" s="21" t="s">
        <v>41</v>
      </c>
      <c r="R17" s="20">
        <v>100156</v>
      </c>
      <c r="S17" s="20">
        <v>326933</v>
      </c>
      <c r="T17" s="20">
        <v>0</v>
      </c>
      <c r="U17" s="20">
        <v>44053</v>
      </c>
      <c r="V17" s="20">
        <v>28407</v>
      </c>
      <c r="W17" s="20">
        <v>46463136</v>
      </c>
      <c r="X17" s="20">
        <v>11826</v>
      </c>
      <c r="Y17" s="20">
        <v>819444</v>
      </c>
      <c r="Z17" s="20">
        <f t="shared" si="0"/>
        <v>47294406</v>
      </c>
      <c r="AA17" s="22" t="s">
        <v>1</v>
      </c>
      <c r="AC17" s="26"/>
    </row>
    <row r="18" spans="1:29" s="15" customFormat="1" ht="28" customHeight="1" x14ac:dyDescent="0.2">
      <c r="A18" s="22" t="s">
        <v>42</v>
      </c>
      <c r="B18" s="20">
        <v>63655782</v>
      </c>
      <c r="C18" s="20">
        <v>15156</v>
      </c>
      <c r="D18" s="20">
        <v>173832</v>
      </c>
      <c r="E18" s="20">
        <v>2546809</v>
      </c>
      <c r="F18" s="20">
        <v>0</v>
      </c>
      <c r="G18" s="20">
        <v>66391579</v>
      </c>
      <c r="H18" s="20">
        <v>726351</v>
      </c>
      <c r="I18" s="20">
        <v>1770658</v>
      </c>
      <c r="J18" s="20">
        <v>2146953</v>
      </c>
      <c r="K18" s="20">
        <v>12578688</v>
      </c>
      <c r="L18" s="20">
        <v>0</v>
      </c>
      <c r="M18" s="20">
        <v>255448</v>
      </c>
      <c r="N18" s="20">
        <v>275454</v>
      </c>
      <c r="O18" s="20">
        <f t="shared" si="1"/>
        <v>84145131</v>
      </c>
      <c r="P18" s="21" t="s">
        <v>13</v>
      </c>
      <c r="Q18" s="21" t="s">
        <v>42</v>
      </c>
      <c r="R18" s="20">
        <v>173910</v>
      </c>
      <c r="S18" s="20">
        <v>567683</v>
      </c>
      <c r="T18" s="20">
        <v>0</v>
      </c>
      <c r="U18" s="20">
        <v>73002</v>
      </c>
      <c r="V18" s="20">
        <v>47977</v>
      </c>
      <c r="W18" s="20">
        <v>85007703</v>
      </c>
      <c r="X18" s="20">
        <v>-707738</v>
      </c>
      <c r="Y18" s="20">
        <v>1404489</v>
      </c>
      <c r="Z18" s="20">
        <f t="shared" si="0"/>
        <v>85704454</v>
      </c>
      <c r="AA18" s="22" t="s">
        <v>13</v>
      </c>
      <c r="AC18" s="26"/>
    </row>
    <row r="19" spans="1:29" s="15" customFormat="1" ht="28" customHeight="1" x14ac:dyDescent="0.2">
      <c r="A19" s="22" t="s">
        <v>43</v>
      </c>
      <c r="B19" s="20">
        <v>30772706</v>
      </c>
      <c r="C19" s="20">
        <v>5698</v>
      </c>
      <c r="D19" s="20">
        <v>81073</v>
      </c>
      <c r="E19" s="20">
        <v>2578353</v>
      </c>
      <c r="F19" s="20">
        <v>0</v>
      </c>
      <c r="G19" s="20">
        <v>33437830</v>
      </c>
      <c r="H19" s="20">
        <v>351614</v>
      </c>
      <c r="I19" s="20">
        <v>857608</v>
      </c>
      <c r="J19" s="20">
        <v>1041525</v>
      </c>
      <c r="K19" s="20">
        <v>7923952</v>
      </c>
      <c r="L19" s="20">
        <v>0</v>
      </c>
      <c r="M19" s="20">
        <v>149967</v>
      </c>
      <c r="N19" s="20">
        <v>98374</v>
      </c>
      <c r="O19" s="20">
        <f t="shared" si="1"/>
        <v>43860870</v>
      </c>
      <c r="P19" s="21" t="s">
        <v>14</v>
      </c>
      <c r="Q19" s="21" t="s">
        <v>43</v>
      </c>
      <c r="R19" s="20">
        <v>101970</v>
      </c>
      <c r="S19" s="20">
        <v>332857</v>
      </c>
      <c r="T19" s="20">
        <v>0</v>
      </c>
      <c r="U19" s="20">
        <v>37429</v>
      </c>
      <c r="V19" s="20">
        <v>26725</v>
      </c>
      <c r="W19" s="20">
        <v>44359851</v>
      </c>
      <c r="X19" s="20">
        <v>-312853</v>
      </c>
      <c r="Y19" s="20">
        <v>716608</v>
      </c>
      <c r="Z19" s="20">
        <f t="shared" si="0"/>
        <v>44763606</v>
      </c>
      <c r="AA19" s="22" t="s">
        <v>14</v>
      </c>
      <c r="AC19" s="26"/>
    </row>
    <row r="20" spans="1:29" s="15" customFormat="1" ht="28" customHeight="1" x14ac:dyDescent="0.2">
      <c r="A20" s="22" t="s">
        <v>44</v>
      </c>
      <c r="B20" s="20">
        <v>28595789</v>
      </c>
      <c r="C20" s="20">
        <v>9213</v>
      </c>
      <c r="D20" s="20">
        <v>122288</v>
      </c>
      <c r="E20" s="20">
        <v>1999018</v>
      </c>
      <c r="F20" s="20">
        <v>0</v>
      </c>
      <c r="G20" s="20">
        <v>30726308</v>
      </c>
      <c r="H20" s="20">
        <v>324261</v>
      </c>
      <c r="I20" s="20">
        <v>791398</v>
      </c>
      <c r="J20" s="20">
        <v>963035</v>
      </c>
      <c r="K20" s="20">
        <v>7847165</v>
      </c>
      <c r="L20" s="20">
        <v>10993</v>
      </c>
      <c r="M20" s="20">
        <v>160280</v>
      </c>
      <c r="N20" s="20">
        <v>204864</v>
      </c>
      <c r="O20" s="20">
        <f t="shared" si="1"/>
        <v>41028304</v>
      </c>
      <c r="P20" s="21" t="s">
        <v>15</v>
      </c>
      <c r="Q20" s="21" t="s">
        <v>44</v>
      </c>
      <c r="R20" s="20">
        <v>108617</v>
      </c>
      <c r="S20" s="20">
        <v>354558</v>
      </c>
      <c r="T20" s="20">
        <v>0</v>
      </c>
      <c r="U20" s="20">
        <v>44416</v>
      </c>
      <c r="V20" s="20">
        <v>29136</v>
      </c>
      <c r="W20" s="20">
        <v>41565031</v>
      </c>
      <c r="X20" s="20">
        <v>411440</v>
      </c>
      <c r="Y20" s="20">
        <v>843996</v>
      </c>
      <c r="Z20" s="20">
        <f t="shared" si="0"/>
        <v>42820467</v>
      </c>
      <c r="AA20" s="22" t="s">
        <v>15</v>
      </c>
      <c r="AC20" s="26"/>
    </row>
    <row r="21" spans="1:29" s="15" customFormat="1" ht="28" customHeight="1" x14ac:dyDescent="0.2">
      <c r="A21" s="22" t="s">
        <v>24</v>
      </c>
      <c r="B21" s="20">
        <v>16923499</v>
      </c>
      <c r="C21" s="20">
        <v>5527</v>
      </c>
      <c r="D21" s="20">
        <v>72053</v>
      </c>
      <c r="E21" s="20">
        <v>1280395</v>
      </c>
      <c r="F21" s="20">
        <v>0</v>
      </c>
      <c r="G21" s="20">
        <v>18281474</v>
      </c>
      <c r="H21" s="20">
        <v>190723</v>
      </c>
      <c r="I21" s="20">
        <v>465424</v>
      </c>
      <c r="J21" s="20">
        <v>566216</v>
      </c>
      <c r="K21" s="20">
        <v>4780549</v>
      </c>
      <c r="L21" s="20">
        <v>0</v>
      </c>
      <c r="M21" s="20">
        <v>95939</v>
      </c>
      <c r="N21" s="20">
        <v>144607</v>
      </c>
      <c r="O21" s="20">
        <f t="shared" si="1"/>
        <v>24524932</v>
      </c>
      <c r="P21" s="21" t="s">
        <v>16</v>
      </c>
      <c r="Q21" s="21" t="s">
        <v>24</v>
      </c>
      <c r="R21" s="20">
        <v>65164</v>
      </c>
      <c r="S21" s="20">
        <v>212716</v>
      </c>
      <c r="T21" s="20">
        <v>0</v>
      </c>
      <c r="U21" s="20">
        <v>27405</v>
      </c>
      <c r="V21" s="20">
        <v>17905</v>
      </c>
      <c r="W21" s="20">
        <v>24848122</v>
      </c>
      <c r="X21" s="20">
        <v>234336</v>
      </c>
      <c r="Y21" s="20">
        <v>516727</v>
      </c>
      <c r="Z21" s="20">
        <f t="shared" si="0"/>
        <v>25599185</v>
      </c>
      <c r="AA21" s="22" t="s">
        <v>16</v>
      </c>
      <c r="AC21" s="26"/>
    </row>
    <row r="22" spans="1:29" s="15" customFormat="1" ht="28" customHeight="1" x14ac:dyDescent="0.2">
      <c r="A22" s="22" t="s">
        <v>45</v>
      </c>
      <c r="B22" s="20">
        <v>43430583</v>
      </c>
      <c r="C22" s="20">
        <v>19312</v>
      </c>
      <c r="D22" s="20">
        <v>242511</v>
      </c>
      <c r="E22" s="20">
        <v>3166102</v>
      </c>
      <c r="F22" s="20">
        <v>0</v>
      </c>
      <c r="G22" s="20">
        <v>46858508</v>
      </c>
      <c r="H22" s="20">
        <v>500336</v>
      </c>
      <c r="I22" s="20">
        <v>1219448</v>
      </c>
      <c r="J22" s="20">
        <v>1477570</v>
      </c>
      <c r="K22" s="20">
        <v>12764820</v>
      </c>
      <c r="L22" s="20">
        <v>5335</v>
      </c>
      <c r="M22" s="20">
        <v>277628</v>
      </c>
      <c r="N22" s="20">
        <v>294810</v>
      </c>
      <c r="O22" s="20">
        <f t="shared" si="1"/>
        <v>63398455</v>
      </c>
      <c r="P22" s="21" t="s">
        <v>17</v>
      </c>
      <c r="Q22" s="21" t="s">
        <v>45</v>
      </c>
      <c r="R22" s="20">
        <v>187836</v>
      </c>
      <c r="S22" s="20">
        <v>613143</v>
      </c>
      <c r="T22" s="20">
        <v>0</v>
      </c>
      <c r="U22" s="20">
        <v>72731</v>
      </c>
      <c r="V22" s="20">
        <v>52551</v>
      </c>
      <c r="W22" s="20">
        <v>64324716</v>
      </c>
      <c r="X22" s="20">
        <v>760649</v>
      </c>
      <c r="Y22" s="20">
        <v>1388748</v>
      </c>
      <c r="Z22" s="20">
        <f t="shared" si="0"/>
        <v>66474113</v>
      </c>
      <c r="AA22" s="22" t="s">
        <v>17</v>
      </c>
      <c r="AC22" s="26"/>
    </row>
    <row r="23" spans="1:29" s="15" customFormat="1" ht="28" customHeight="1" x14ac:dyDescent="0.2">
      <c r="A23" s="22" t="s">
        <v>46</v>
      </c>
      <c r="B23" s="20">
        <v>63588043</v>
      </c>
      <c r="C23" s="20">
        <v>28598</v>
      </c>
      <c r="D23" s="20">
        <v>345944</v>
      </c>
      <c r="E23" s="20">
        <v>3091708</v>
      </c>
      <c r="F23" s="20">
        <v>0</v>
      </c>
      <c r="G23" s="20">
        <v>67054293</v>
      </c>
      <c r="H23" s="20">
        <v>735375</v>
      </c>
      <c r="I23" s="20">
        <v>1792663</v>
      </c>
      <c r="J23" s="20">
        <v>2174402</v>
      </c>
      <c r="K23" s="20">
        <v>15897643</v>
      </c>
      <c r="L23" s="20">
        <v>0</v>
      </c>
      <c r="M23" s="20">
        <v>350628</v>
      </c>
      <c r="N23" s="20">
        <v>469471</v>
      </c>
      <c r="O23" s="20">
        <f t="shared" si="1"/>
        <v>88474475</v>
      </c>
      <c r="P23" s="21" t="s">
        <v>18</v>
      </c>
      <c r="Q23" s="21" t="s">
        <v>46</v>
      </c>
      <c r="R23" s="20">
        <v>238181</v>
      </c>
      <c r="S23" s="20">
        <v>777489</v>
      </c>
      <c r="T23" s="20">
        <v>0</v>
      </c>
      <c r="U23" s="20">
        <v>93129</v>
      </c>
      <c r="V23" s="20">
        <v>64836</v>
      </c>
      <c r="W23" s="20">
        <v>89648110</v>
      </c>
      <c r="X23" s="20">
        <v>279103</v>
      </c>
      <c r="Y23" s="20">
        <v>1788217</v>
      </c>
      <c r="Z23" s="20">
        <f t="shared" si="0"/>
        <v>91715430</v>
      </c>
      <c r="AA23" s="22" t="s">
        <v>18</v>
      </c>
      <c r="AC23" s="26"/>
    </row>
    <row r="24" spans="1:29" s="15" customFormat="1" ht="28" customHeight="1" x14ac:dyDescent="0.2">
      <c r="A24" s="22" t="s">
        <v>47</v>
      </c>
      <c r="B24" s="20">
        <v>45125645</v>
      </c>
      <c r="C24" s="20">
        <v>32648</v>
      </c>
      <c r="D24" s="20">
        <v>477652</v>
      </c>
      <c r="E24" s="20">
        <v>4545301</v>
      </c>
      <c r="F24" s="20">
        <v>0</v>
      </c>
      <c r="G24" s="20">
        <v>50181246</v>
      </c>
      <c r="H24" s="20">
        <v>515352</v>
      </c>
      <c r="I24" s="20">
        <v>1256856</v>
      </c>
      <c r="J24" s="20">
        <v>1525701</v>
      </c>
      <c r="K24" s="20">
        <v>15095760</v>
      </c>
      <c r="L24" s="20">
        <v>2492</v>
      </c>
      <c r="M24" s="20">
        <v>359316</v>
      </c>
      <c r="N24" s="20">
        <v>510885</v>
      </c>
      <c r="O24" s="20">
        <f t="shared" si="1"/>
        <v>69447608</v>
      </c>
      <c r="P24" s="21" t="s">
        <v>19</v>
      </c>
      <c r="Q24" s="21" t="s">
        <v>47</v>
      </c>
      <c r="R24" s="20">
        <v>242976</v>
      </c>
      <c r="S24" s="20">
        <v>793115</v>
      </c>
      <c r="T24" s="20">
        <v>0</v>
      </c>
      <c r="U24" s="20">
        <v>86568</v>
      </c>
      <c r="V24" s="20">
        <v>81417</v>
      </c>
      <c r="W24" s="20">
        <v>70651684</v>
      </c>
      <c r="X24" s="20">
        <v>1148244</v>
      </c>
      <c r="Y24" s="20">
        <v>1651441</v>
      </c>
      <c r="Z24" s="20">
        <f t="shared" si="0"/>
        <v>73451369</v>
      </c>
      <c r="AA24" s="22" t="s">
        <v>19</v>
      </c>
      <c r="AC24" s="26"/>
    </row>
    <row r="25" spans="1:29" s="15" customFormat="1" ht="28" customHeight="1" x14ac:dyDescent="0.2">
      <c r="A25" s="22" t="s">
        <v>48</v>
      </c>
      <c r="B25" s="20">
        <v>31137367</v>
      </c>
      <c r="C25" s="20">
        <v>20580</v>
      </c>
      <c r="D25" s="20">
        <v>251087</v>
      </c>
      <c r="E25" s="20">
        <v>2717038</v>
      </c>
      <c r="F25" s="20">
        <v>0</v>
      </c>
      <c r="G25" s="20">
        <v>34126072</v>
      </c>
      <c r="H25" s="20">
        <v>359412</v>
      </c>
      <c r="I25" s="20">
        <v>875920</v>
      </c>
      <c r="J25" s="20">
        <v>1061236</v>
      </c>
      <c r="K25" s="20">
        <v>9746551</v>
      </c>
      <c r="L25" s="20">
        <v>0</v>
      </c>
      <c r="M25" s="20">
        <v>236663</v>
      </c>
      <c r="N25" s="20">
        <v>347496</v>
      </c>
      <c r="O25" s="20">
        <f t="shared" si="1"/>
        <v>46753350</v>
      </c>
      <c r="P25" s="21" t="s">
        <v>20</v>
      </c>
      <c r="Q25" s="21" t="s">
        <v>48</v>
      </c>
      <c r="R25" s="20">
        <v>160227</v>
      </c>
      <c r="S25" s="20">
        <v>523022</v>
      </c>
      <c r="T25" s="20">
        <v>0</v>
      </c>
      <c r="U25" s="20">
        <v>56687</v>
      </c>
      <c r="V25" s="20">
        <v>41937</v>
      </c>
      <c r="W25" s="20">
        <v>47535223</v>
      </c>
      <c r="X25" s="20">
        <v>762807</v>
      </c>
      <c r="Y25" s="20">
        <v>1076561</v>
      </c>
      <c r="Z25" s="20">
        <f t="shared" si="0"/>
        <v>49374591</v>
      </c>
      <c r="AA25" s="22" t="s">
        <v>20</v>
      </c>
      <c r="AC25" s="26"/>
    </row>
    <row r="26" spans="1:29" s="15" customFormat="1" ht="28" customHeight="1" x14ac:dyDescent="0.2">
      <c r="A26" s="22" t="s">
        <v>49</v>
      </c>
      <c r="B26" s="20">
        <v>49841931</v>
      </c>
      <c r="C26" s="20">
        <v>27278</v>
      </c>
      <c r="D26" s="20">
        <v>371894</v>
      </c>
      <c r="E26" s="20">
        <v>4314847</v>
      </c>
      <c r="F26" s="20">
        <v>0</v>
      </c>
      <c r="G26" s="20">
        <v>54555950</v>
      </c>
      <c r="H26" s="20">
        <v>575931</v>
      </c>
      <c r="I26" s="20">
        <v>1403576</v>
      </c>
      <c r="J26" s="20">
        <v>1701087</v>
      </c>
      <c r="K26" s="20">
        <v>14875938</v>
      </c>
      <c r="L26" s="20">
        <v>0</v>
      </c>
      <c r="M26" s="20">
        <v>362358</v>
      </c>
      <c r="N26" s="20">
        <v>476774</v>
      </c>
      <c r="O26" s="20">
        <f t="shared" si="1"/>
        <v>73951614</v>
      </c>
      <c r="P26" s="21" t="s">
        <v>7</v>
      </c>
      <c r="Q26" s="21" t="s">
        <v>49</v>
      </c>
      <c r="R26" s="20">
        <v>245346</v>
      </c>
      <c r="S26" s="20">
        <v>800873</v>
      </c>
      <c r="T26" s="20">
        <v>0</v>
      </c>
      <c r="U26" s="20">
        <v>87291</v>
      </c>
      <c r="V26" s="20">
        <v>73693</v>
      </c>
      <c r="W26" s="20">
        <v>75158817</v>
      </c>
      <c r="X26" s="20">
        <v>892364</v>
      </c>
      <c r="Y26" s="20">
        <v>1658306</v>
      </c>
      <c r="Z26" s="20">
        <f t="shared" si="0"/>
        <v>77709487</v>
      </c>
      <c r="AA26" s="22" t="s">
        <v>7</v>
      </c>
      <c r="AC26" s="26"/>
    </row>
    <row r="27" spans="1:29" s="15" customFormat="1" ht="28" customHeight="1" x14ac:dyDescent="0.2">
      <c r="A27" s="22" t="s">
        <v>50</v>
      </c>
      <c r="B27" s="20">
        <f>SUM(B4:B26)</f>
        <v>1078925949</v>
      </c>
      <c r="C27" s="20">
        <f>SUM(C4:C26)</f>
        <v>278588</v>
      </c>
      <c r="D27" s="20">
        <f>SUM(D4:D26)</f>
        <v>3754882</v>
      </c>
      <c r="E27" s="20">
        <f>SUM(E4:E26)</f>
        <v>65541298</v>
      </c>
      <c r="F27" s="20">
        <v>0</v>
      </c>
      <c r="G27" s="20">
        <f>SUM(B27:F27)</f>
        <v>1148500717</v>
      </c>
      <c r="H27" s="20">
        <f>SUM(H4:H26)</f>
        <v>12082487</v>
      </c>
      <c r="I27" s="20">
        <f t="shared" ref="I27:N27" si="2">SUM(I4:I26)</f>
        <v>29495587</v>
      </c>
      <c r="J27" s="20">
        <f t="shared" si="2"/>
        <v>35910887</v>
      </c>
      <c r="K27" s="20">
        <f t="shared" si="2"/>
        <v>251965247</v>
      </c>
      <c r="L27" s="20">
        <f t="shared" si="2"/>
        <v>41510</v>
      </c>
      <c r="M27" s="20">
        <f t="shared" si="2"/>
        <v>4778181</v>
      </c>
      <c r="N27" s="20">
        <f t="shared" si="2"/>
        <v>4947690</v>
      </c>
      <c r="O27" s="20">
        <f t="shared" si="1"/>
        <v>1487722306</v>
      </c>
      <c r="P27" s="21" t="s">
        <v>25</v>
      </c>
      <c r="Q27" s="21" t="s">
        <v>51</v>
      </c>
      <c r="R27" s="20">
        <f>SUM(R4:R26)</f>
        <v>3236106</v>
      </c>
      <c r="S27" s="20">
        <f>SUM(S4:S26)</f>
        <v>10563407</v>
      </c>
      <c r="T27" s="20">
        <f>SUM(T4:T26)</f>
        <v>835293</v>
      </c>
      <c r="U27" s="20">
        <f>SUM(U4:U26)</f>
        <v>1256840</v>
      </c>
      <c r="V27" s="20">
        <f>SUM(V4:V26)</f>
        <v>953439</v>
      </c>
      <c r="W27" s="20">
        <f>SUM(R27:V27,O27)</f>
        <v>1504567391</v>
      </c>
      <c r="X27" s="20">
        <f>SUM(X4:X26)</f>
        <v>-18019549</v>
      </c>
      <c r="Y27" s="20">
        <f>SUM(Y4:Y26)</f>
        <v>23126533</v>
      </c>
      <c r="Z27" s="20">
        <f t="shared" si="0"/>
        <v>1509674375</v>
      </c>
      <c r="AA27" s="22" t="s">
        <v>25</v>
      </c>
      <c r="AC27" s="26"/>
    </row>
    <row r="28" spans="1:29" s="16" customFormat="1" ht="20.149999999999999" customHeight="1" x14ac:dyDescent="0.25">
      <c r="B28" s="4"/>
      <c r="C28" s="4"/>
      <c r="D28" s="4"/>
      <c r="E28" s="4"/>
      <c r="F28" s="4"/>
      <c r="G28" s="4"/>
      <c r="H28" s="4"/>
      <c r="I28" s="4"/>
      <c r="J28" s="4"/>
      <c r="K28" s="17"/>
      <c r="L28" s="4"/>
      <c r="M28" s="4"/>
      <c r="N28" s="25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9" ht="45.75" customHeight="1" x14ac:dyDescent="0.25"/>
    <row r="30" spans="1:29" ht="45.75" customHeight="1" x14ac:dyDescent="0.25"/>
    <row r="31" spans="1:29" ht="45.75" customHeight="1" x14ac:dyDescent="0.25"/>
    <row r="32" spans="1:29" ht="45.75" customHeight="1" x14ac:dyDescent="0.25"/>
    <row r="33" ht="45.75" customHeight="1" x14ac:dyDescent="0.25"/>
  </sheetData>
  <phoneticPr fontId="5"/>
  <pageMargins left="0.59055118110236227" right="0.59055118110236227" top="0.19685039370078741" bottom="0.31496062992125984" header="0.11811023622047245" footer="0.11811023622047245"/>
  <pageSetup paperSize="9" scale="72" fitToWidth="2" orientation="landscape" r:id="rId1"/>
  <headerFooter alignWithMargins="0"/>
  <colBreaks count="1" manualBreakCount="1">
    <brk id="16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Button 1">
              <controlPr locked="0" defaultSize="0" autoFill="0" autoLine="0" autoPict="0">
                <anchor moveWithCells="1" sizeWithCells="1">
                  <from>
                    <xdr:col>1</xdr:col>
                    <xdr:colOff>323850</xdr:colOff>
                    <xdr:row>12</xdr:row>
                    <xdr:rowOff>304800</xdr:rowOff>
                  </from>
                  <to>
                    <xdr:col>1</xdr:col>
                    <xdr:colOff>323850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KUCHOKAI327</cp:lastModifiedBy>
  <cp:lastPrinted>2025-07-30T04:27:27Z</cp:lastPrinted>
  <dcterms:created xsi:type="dcterms:W3CDTF">2002-07-03T08:53:16Z</dcterms:created>
  <dcterms:modified xsi:type="dcterms:W3CDTF">2025-07-30T04:27:29Z</dcterms:modified>
</cp:coreProperties>
</file>