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data01\区長会事務局\調査第２課\06共用フォルダ\01 広報・印刷関係\21 ホームページ\06.08.06 当初算定\掲載データ\"/>
    </mc:Choice>
  </mc:AlternateContent>
  <bookViews>
    <workbookView xWindow="4155" yWindow="135" windowWidth="8070" windowHeight="4155" tabRatio="829"/>
  </bookViews>
  <sheets>
    <sheet name="総括表" sheetId="33" r:id="rId1"/>
  </sheets>
  <definedNames>
    <definedName name="_xlnm.Print_Area" localSheetId="0">総括表!$A$1:$AA$28</definedName>
  </definedNames>
  <calcPr calcId="162913"/>
</workbook>
</file>

<file path=xl/calcChain.xml><?xml version="1.0" encoding="utf-8"?>
<calcChain xmlns="http://schemas.openxmlformats.org/spreadsheetml/2006/main">
  <c r="W27" i="33" l="1"/>
  <c r="Z4" i="33" l="1"/>
  <c r="Y27" i="33" l="1"/>
  <c r="X27" i="33"/>
  <c r="V27" i="33"/>
  <c r="U27" i="33"/>
  <c r="T27" i="33"/>
  <c r="S27" i="33"/>
  <c r="R27" i="33"/>
  <c r="N27" i="33"/>
  <c r="M27" i="33"/>
  <c r="L27" i="33"/>
  <c r="K27" i="33"/>
  <c r="J27" i="33"/>
  <c r="I27" i="33"/>
  <c r="H27" i="33"/>
  <c r="E27" i="33"/>
  <c r="D27" i="33"/>
  <c r="C27" i="33"/>
  <c r="B27" i="33"/>
  <c r="O4" i="33"/>
  <c r="O26" i="33"/>
  <c r="Z26" i="33"/>
  <c r="O25" i="33"/>
  <c r="Z25" i="33"/>
  <c r="O24" i="33"/>
  <c r="Z24" i="33"/>
  <c r="O23" i="33"/>
  <c r="Z23" i="33"/>
  <c r="O22" i="33"/>
  <c r="Z22" i="33"/>
  <c r="O21" i="33"/>
  <c r="Z21" i="33"/>
  <c r="O20" i="33"/>
  <c r="Z20" i="33"/>
  <c r="O19" i="33"/>
  <c r="Z19" i="33"/>
  <c r="O18" i="33"/>
  <c r="Z18" i="33"/>
  <c r="O17" i="33"/>
  <c r="Z17" i="33"/>
  <c r="O16" i="33"/>
  <c r="Z16" i="33"/>
  <c r="O15" i="33"/>
  <c r="Z15" i="33"/>
  <c r="O14" i="33"/>
  <c r="Z14" i="33"/>
  <c r="O13" i="33"/>
  <c r="Z13" i="33"/>
  <c r="O12" i="33"/>
  <c r="Z12" i="33"/>
  <c r="O11" i="33"/>
  <c r="Z11" i="33"/>
  <c r="O10" i="33"/>
  <c r="Z10" i="33"/>
  <c r="O9" i="33"/>
  <c r="Z9" i="33"/>
  <c r="O8" i="33"/>
  <c r="Z8" i="33"/>
  <c r="O7" i="33"/>
  <c r="Z7" i="33"/>
  <c r="O6" i="33"/>
  <c r="Z6" i="33"/>
  <c r="O5" i="33"/>
  <c r="Z5" i="33"/>
  <c r="G27" i="33" l="1"/>
  <c r="O27" i="33" s="1"/>
  <c r="Z27" i="33" s="1"/>
</calcChain>
</file>

<file path=xl/sharedStrings.xml><?xml version="1.0" encoding="utf-8"?>
<sst xmlns="http://schemas.openxmlformats.org/spreadsheetml/2006/main" count="125" uniqueCount="75">
  <si>
    <t>千</t>
  </si>
  <si>
    <t>中</t>
  </si>
  <si>
    <t>港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</si>
  <si>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</si>
  <si>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</si>
  <si>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</si>
  <si>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</si>
  <si>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</si>
  <si>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</si>
  <si>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</si>
  <si>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</si>
  <si>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</si>
  <si>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</si>
  <si>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</si>
  <si>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</si>
  <si>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北</t>
  </si>
  <si>
    <t>荒</t>
  </si>
  <si>
    <t>板</t>
  </si>
  <si>
    <t>練</t>
  </si>
  <si>
    <t>足</t>
  </si>
  <si>
    <t>葛</t>
  </si>
  <si>
    <t>特別区民税</t>
    <phoneticPr fontId="5"/>
  </si>
  <si>
    <t>特別区
たばこ税</t>
    <rPh sb="0" eb="3">
      <t>トクベツク</t>
    </rPh>
    <phoneticPr fontId="5"/>
  </si>
  <si>
    <t>目黒</t>
    <rPh sb="0" eb="1">
      <t>メ</t>
    </rPh>
    <phoneticPr fontId="5"/>
  </si>
  <si>
    <t>荒川</t>
    <rPh sb="0" eb="2">
      <t>アラカワ</t>
    </rPh>
    <phoneticPr fontId="5"/>
  </si>
  <si>
    <t>計</t>
    <rPh sb="0" eb="1">
      <t>ケイ</t>
    </rPh>
    <phoneticPr fontId="3"/>
  </si>
  <si>
    <t>（単位：千円）</t>
    <rPh sb="1" eb="3">
      <t>タンイ</t>
    </rPh>
    <rPh sb="4" eb="6">
      <t>センエン</t>
    </rPh>
    <phoneticPr fontId="5"/>
  </si>
  <si>
    <t>鉱
産
税</t>
    <rPh sb="0" eb="1">
      <t>コウ</t>
    </rPh>
    <rPh sb="2" eb="3">
      <t>サン</t>
    </rPh>
    <rPh sb="4" eb="5">
      <t>ゼイ</t>
    </rPh>
    <phoneticPr fontId="5"/>
  </si>
  <si>
    <t>区  名</t>
    <phoneticPr fontId="5"/>
  </si>
  <si>
    <t>千代田</t>
    <phoneticPr fontId="5"/>
  </si>
  <si>
    <t>中央</t>
    <phoneticPr fontId="5"/>
  </si>
  <si>
    <t>港</t>
    <phoneticPr fontId="5"/>
  </si>
  <si>
    <t>新宿</t>
    <phoneticPr fontId="5"/>
  </si>
  <si>
    <t>文京</t>
    <phoneticPr fontId="5"/>
  </si>
  <si>
    <t>台東</t>
    <phoneticPr fontId="5"/>
  </si>
  <si>
    <t>墨田</t>
    <phoneticPr fontId="5"/>
  </si>
  <si>
    <t>江東</t>
    <phoneticPr fontId="5"/>
  </si>
  <si>
    <t>品川</t>
    <phoneticPr fontId="5"/>
  </si>
  <si>
    <t>大田</t>
    <phoneticPr fontId="5"/>
  </si>
  <si>
    <t>世田谷</t>
    <phoneticPr fontId="5"/>
  </si>
  <si>
    <t>渋谷</t>
    <phoneticPr fontId="5"/>
  </si>
  <si>
    <t>中野</t>
    <phoneticPr fontId="5"/>
  </si>
  <si>
    <t>杉並</t>
    <phoneticPr fontId="5"/>
  </si>
  <si>
    <t>豊島</t>
    <phoneticPr fontId="5"/>
  </si>
  <si>
    <t>北</t>
    <phoneticPr fontId="5"/>
  </si>
  <si>
    <t>板橋</t>
    <phoneticPr fontId="5"/>
  </si>
  <si>
    <t>練馬</t>
    <phoneticPr fontId="5"/>
  </si>
  <si>
    <t>足立</t>
    <phoneticPr fontId="5"/>
  </si>
  <si>
    <t>葛飾</t>
    <phoneticPr fontId="5"/>
  </si>
  <si>
    <t>江戸川</t>
    <phoneticPr fontId="5"/>
  </si>
  <si>
    <t>計</t>
    <phoneticPr fontId="5"/>
  </si>
  <si>
    <t>計</t>
    <phoneticPr fontId="5"/>
  </si>
  <si>
    <t>区分</t>
    <rPh sb="0" eb="2">
      <t>クブン</t>
    </rPh>
    <phoneticPr fontId="5"/>
  </si>
  <si>
    <t>特別区税計</t>
    <rPh sb="0" eb="2">
      <t>トクベツ</t>
    </rPh>
    <rPh sb="2" eb="3">
      <t>ク</t>
    </rPh>
    <rPh sb="3" eb="4">
      <t>ゼイ</t>
    </rPh>
    <rPh sb="4" eb="5">
      <t>ケイ</t>
    </rPh>
    <phoneticPr fontId="5"/>
  </si>
  <si>
    <t>利子割
交付金</t>
    <rPh sb="4" eb="7">
      <t>コウフキン</t>
    </rPh>
    <phoneticPr fontId="5"/>
  </si>
  <si>
    <t>配当割
交付金</t>
    <rPh sb="0" eb="2">
      <t>ハイトウ</t>
    </rPh>
    <rPh sb="2" eb="3">
      <t>ワ</t>
    </rPh>
    <rPh sb="4" eb="7">
      <t>コウフキン</t>
    </rPh>
    <phoneticPr fontId="5"/>
  </si>
  <si>
    <t>株式等譲渡
所得割
交付金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10" eb="13">
      <t>コウフキン</t>
    </rPh>
    <phoneticPr fontId="5"/>
  </si>
  <si>
    <t>地方消費税
交付金</t>
    <rPh sb="4" eb="5">
      <t>ゼイ</t>
    </rPh>
    <rPh sb="8" eb="9">
      <t>キン</t>
    </rPh>
    <phoneticPr fontId="5"/>
  </si>
  <si>
    <t>ゴルフ場
利用税
交付金</t>
    <rPh sb="0" eb="3">
      <t>ゴルフジョウ</t>
    </rPh>
    <rPh sb="3" eb="4">
      <t>ジョウ</t>
    </rPh>
    <rPh sb="5" eb="7">
      <t>リヨウ</t>
    </rPh>
    <rPh sb="7" eb="8">
      <t>ゼイ</t>
    </rPh>
    <rPh sb="9" eb="12">
      <t>コウフキン</t>
    </rPh>
    <phoneticPr fontId="5"/>
  </si>
  <si>
    <t>小計</t>
    <rPh sb="0" eb="2">
      <t>ショウケイ</t>
    </rPh>
    <phoneticPr fontId="5"/>
  </si>
  <si>
    <t>地方揮発油
譲与税</t>
    <rPh sb="0" eb="2">
      <t>チホウ</t>
    </rPh>
    <rPh sb="2" eb="5">
      <t>キハツユ</t>
    </rPh>
    <rPh sb="6" eb="8">
      <t>ジョウヨ</t>
    </rPh>
    <rPh sb="8" eb="9">
      <t>ゼイ</t>
    </rPh>
    <phoneticPr fontId="5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</si>
  <si>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5"/>
  </si>
  <si>
    <t>航空機燃料譲与税</t>
    <rPh sb="0" eb="3">
      <t>コウクウキ</t>
    </rPh>
    <rPh sb="3" eb="5">
      <t>ネンリョウ</t>
    </rPh>
    <rPh sb="5" eb="7">
      <t>ジョウヨ</t>
    </rPh>
    <rPh sb="7" eb="8">
      <t>ゼイ</t>
    </rPh>
    <phoneticPr fontId="5"/>
  </si>
  <si>
    <t>交通安全
対策特別
交付金</t>
    <rPh sb="0" eb="2">
      <t>コウツウ</t>
    </rPh>
    <rPh sb="2" eb="4">
      <t>アンゼン</t>
    </rPh>
    <rPh sb="5" eb="7">
      <t>タイサク</t>
    </rPh>
    <rPh sb="7" eb="9">
      <t>トクベツ</t>
    </rPh>
    <rPh sb="10" eb="13">
      <t>コウフキン</t>
    </rPh>
    <phoneticPr fontId="5"/>
  </si>
  <si>
    <t>合計</t>
    <rPh sb="0" eb="2">
      <t>ゴウケイ</t>
    </rPh>
    <phoneticPr fontId="5"/>
  </si>
  <si>
    <t>特別区民税
特例加減算額</t>
    <rPh sb="0" eb="2">
      <t>トクベツ</t>
    </rPh>
    <rPh sb="2" eb="4">
      <t>クミン</t>
    </rPh>
    <rPh sb="4" eb="5">
      <t>ゼイ</t>
    </rPh>
    <rPh sb="9" eb="10">
      <t>ゲン</t>
    </rPh>
    <phoneticPr fontId="5"/>
  </si>
  <si>
    <t>地方消費税交付金特例加算額</t>
    <rPh sb="0" eb="2">
      <t>チホウ</t>
    </rPh>
    <rPh sb="2" eb="5">
      <t>ショウヒゼイ</t>
    </rPh>
    <rPh sb="5" eb="8">
      <t>コウフキン</t>
    </rPh>
    <rPh sb="8" eb="10">
      <t>トクレイ</t>
    </rPh>
    <rPh sb="10" eb="13">
      <t>カサンガク</t>
    </rPh>
    <phoneticPr fontId="5"/>
  </si>
  <si>
    <t>総合計</t>
    <rPh sb="0" eb="1">
      <t>ソウ</t>
    </rPh>
    <rPh sb="1" eb="3">
      <t>ゴウケイ</t>
    </rPh>
    <phoneticPr fontId="5"/>
  </si>
  <si>
    <t>基準財政収入額（基準税額）</t>
    <rPh sb="0" eb="2">
      <t>キジュン</t>
    </rPh>
    <rPh sb="2" eb="4">
      <t>ザイセイ</t>
    </rPh>
    <rPh sb="4" eb="6">
      <t>シュウニュウ</t>
    </rPh>
    <rPh sb="6" eb="7">
      <t>ガク</t>
    </rPh>
    <rPh sb="8" eb="10">
      <t>キジュン</t>
    </rPh>
    <rPh sb="10" eb="12">
      <t>ゼイガク</t>
    </rPh>
    <phoneticPr fontId="5"/>
  </si>
  <si>
    <t>軽自動車税
環境性能割</t>
    <rPh sb="0" eb="4">
      <t>ケイジドウシャ</t>
    </rPh>
    <rPh sb="4" eb="5">
      <t>ゼイ</t>
    </rPh>
    <rPh sb="7" eb="9">
      <t>カンキョウ</t>
    </rPh>
    <rPh sb="9" eb="11">
      <t>セイノウ</t>
    </rPh>
    <rPh sb="11" eb="12">
      <t>ワ</t>
    </rPh>
    <phoneticPr fontId="5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</si>
  <si>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5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</si>
  <si>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5"/>
  </si>
  <si>
    <t>軽自動車税
種別割</t>
    <rPh sb="0" eb="4">
      <t>ケイジドウシャ</t>
    </rPh>
    <rPh sb="4" eb="5">
      <t>ゼイ</t>
    </rPh>
    <rPh sb="7" eb="9">
      <t>シュベツ</t>
    </rPh>
    <rPh sb="9" eb="10">
      <t>ワリ</t>
    </rPh>
    <phoneticPr fontId="5"/>
  </si>
  <si>
    <t>地方特例
交付金
※</t>
    <rPh sb="0" eb="2">
      <t>チホウ</t>
    </rPh>
    <rPh sb="2" eb="4">
      <t>トクレイ</t>
    </rPh>
    <rPh sb="5" eb="8">
      <t>コウフキン</t>
    </rPh>
    <phoneticPr fontId="5"/>
  </si>
  <si>
    <t>※条例第16条による錯誤額を含む。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</si>
</sst>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/>
    <xf numFmtId="0" fontId="2" fillId="0" borderId="0"/>
    <xf numFmtId="0" fontId="2" fillId="0" borderId="0"/>
  </cellStyleXfs>
  <cellXfs count="29">
    <xf numFmtId="0" fontId="0" fillId="0" borderId="0" xfId="0">
      <alignment vertical="center"/>
    </xf>
    <xf numFmtId="0" fontId="2" fillId="0" borderId="0" xfId="2" applyFont="1" applyFill="1"/>
    <xf numFmtId="0" fontId="2" fillId="0" borderId="1" xfId="2" applyFont="1" applyFill="1" applyBorder="1" applyAlignment="1" applyProtection="1"/>
    <xf numFmtId="0" fontId="2" fillId="0" borderId="1" xfId="2" applyFont="1" applyFill="1" applyBorder="1" applyAlignment="1" applyProtection="1">
      <alignment horizontal="right"/>
    </xf>
    <xf numFmtId="0" fontId="2" fillId="0" borderId="0" xfId="0" applyFont="1" applyFill="1" applyAlignment="1">
      <alignment horizontal="right" vertical="center"/>
    </xf>
    <xf numFmtId="0" fontId="7" fillId="0" borderId="0" xfId="2" applyFont="1" applyFill="1" applyAlignment="1">
      <alignment vertical="top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right"/>
    </xf>
    <xf numFmtId="0" fontId="2" fillId="0" borderId="2" xfId="2" applyFont="1" applyFill="1" applyBorder="1" applyAlignment="1" applyProtection="1">
      <alignment horizontal="center" vertical="center"/>
    </xf>
    <xf numFmtId="0" fontId="2" fillId="0" borderId="2" xfId="2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 applyProtection="1">
      <alignment horizontal="center" vertical="center" wrapText="1"/>
    </xf>
    <xf numFmtId="0" fontId="8" fillId="0" borderId="3" xfId="2" applyFont="1" applyFill="1" applyBorder="1" applyAlignment="1" applyProtection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 shrinkToFit="1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2" fillId="0" borderId="0" xfId="0" applyFont="1" applyFill="1" applyAlignment="1"/>
    <xf numFmtId="0" fontId="9" fillId="0" borderId="0" xfId="0" applyFont="1" applyFill="1" applyAlignment="1">
      <alignment horizontal="left" vertical="center" wrapText="1"/>
    </xf>
    <xf numFmtId="0" fontId="2" fillId="0" borderId="0" xfId="2" applyFont="1" applyFill="1" applyAlignment="1">
      <alignment horizontal="center"/>
    </xf>
    <xf numFmtId="0" fontId="10" fillId="0" borderId="0" xfId="2" applyFont="1" applyFill="1" applyAlignment="1">
      <alignment vertical="top"/>
    </xf>
    <xf numFmtId="176" fontId="2" fillId="0" borderId="2" xfId="2" applyNumberFormat="1" applyFont="1" applyFill="1" applyBorder="1" applyAlignment="1" applyProtection="1">
      <alignment vertical="center" shrinkToFit="1"/>
    </xf>
    <xf numFmtId="176" fontId="2" fillId="0" borderId="2" xfId="2" applyNumberFormat="1" applyFont="1" applyFill="1" applyBorder="1" applyAlignment="1">
      <alignment horizontal="center" vertical="center" shrinkToFit="1"/>
    </xf>
    <xf numFmtId="176" fontId="2" fillId="0" borderId="2" xfId="2" applyNumberFormat="1" applyFont="1" applyFill="1" applyBorder="1" applyAlignment="1" applyProtection="1">
      <alignment horizontal="center" vertical="center" shrinkToFit="1"/>
    </xf>
    <xf numFmtId="0" fontId="2" fillId="0" borderId="2" xfId="2" applyFont="1" applyFill="1" applyBorder="1" applyAlignment="1">
      <alignment horizontal="center" vertical="center" shrinkToFit="1"/>
    </xf>
    <xf numFmtId="0" fontId="2" fillId="0" borderId="2" xfId="2" applyFont="1" applyFill="1" applyBorder="1" applyAlignment="1" applyProtection="1">
      <alignment horizontal="center" vertical="center" shrinkToFit="1"/>
    </xf>
    <xf numFmtId="0" fontId="11" fillId="0" borderId="2" xfId="2" applyFont="1" applyFill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2" applyNumberFormat="1" applyFont="1" applyFill="1" applyAlignment="1">
      <alignment vertical="center"/>
    </xf>
  </cellXfs>
  <cellStyles count="4">
    <cellStyle name="会計（小数０桁）" xfId="1"/>
    <cellStyle name="標準" xfId="0" builtinId="0"/>
    <cellStyle name="標準_☆24区別算定☆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12</xdr:row>
          <xdr:rowOff>304800</xdr:rowOff>
        </xdr:from>
        <xdr:to>
          <xdr:col>1</xdr:col>
          <xdr:colOff>323850</xdr:colOff>
          <xdr:row>12</xdr:row>
          <xdr:rowOff>304800</xdr:rowOff>
        </xdr:to>
        <xdr:sp macro="" textlink="">
          <xdr:nvSpPr>
            <xdr:cNvPr id="39937" name="Button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ﾎﾞﾀﾝ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6">
    <tabColor theme="3" tint="0.39997558519241921"/>
  </sheetPr>
  <dimension ref="A1:AC33"/>
  <sheetViews>
    <sheetView tabSelected="1" view="pageBreakPreview" zoomScale="70" zoomScaleNormal="75" zoomScaleSheetLayoutView="70" workbookViewId="0"/>
  </sheetViews>
  <sheetFormatPr defaultColWidth="12.125" defaultRowHeight="37.5" customHeight="1" x14ac:dyDescent="0.2"/>
  <cols>
    <col min="1" max="1" width="8.125" style="18" customWidth="1"/>
    <col min="2" max="2" width="13.25" style="1" customWidth="1"/>
    <col min="3" max="4" width="12.125" style="1" customWidth="1"/>
    <col min="5" max="5" width="12" style="1" customWidth="1"/>
    <col min="6" max="6" width="4.625" style="1" customWidth="1"/>
    <col min="7" max="7" width="14.75" style="1" customWidth="1"/>
    <col min="8" max="8" width="10.5" style="1" customWidth="1"/>
    <col min="9" max="9" width="11" style="1" customWidth="1"/>
    <col min="10" max="10" width="11.875" style="1" customWidth="1"/>
    <col min="11" max="11" width="13.875" style="1" customWidth="1"/>
    <col min="12" max="12" width="10.5" style="1" customWidth="1"/>
    <col min="13" max="13" width="12.5" style="1" customWidth="1"/>
    <col min="14" max="14" width="12.375" style="1" customWidth="1"/>
    <col min="15" max="15" width="14.75" style="1" customWidth="1"/>
    <col min="16" max="16" width="4.25" style="1" bestFit="1" customWidth="1"/>
    <col min="17" max="17" width="8.125" style="1" customWidth="1"/>
    <col min="18" max="18" width="13.75" style="1" customWidth="1"/>
    <col min="19" max="19" width="14.25" style="1" customWidth="1"/>
    <col min="20" max="21" width="12" style="1" customWidth="1"/>
    <col min="22" max="22" width="14.875" style="1" customWidth="1"/>
    <col min="23" max="25" width="17.625" style="1" customWidth="1"/>
    <col min="26" max="26" width="17.5" style="1" customWidth="1"/>
    <col min="27" max="27" width="4.25" style="1" customWidth="1"/>
    <col min="28" max="28" width="12.125" style="1"/>
    <col min="29" max="29" width="15.5" style="1" bestFit="1" customWidth="1"/>
    <col min="30" max="16384" width="12.125" style="1"/>
  </cols>
  <sheetData>
    <row r="1" spans="1:29" ht="32.25" customHeight="1" x14ac:dyDescent="0.2">
      <c r="A1" s="19" t="s">
        <v>68</v>
      </c>
      <c r="E1" s="6"/>
      <c r="M1" s="7"/>
      <c r="Q1" s="5"/>
    </row>
    <row r="2" spans="1:29" ht="28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 t="s">
        <v>26</v>
      </c>
      <c r="Q2" s="2"/>
      <c r="R2" s="2"/>
      <c r="S2" s="2"/>
      <c r="T2" s="2"/>
      <c r="U2" s="2"/>
      <c r="V2" s="2"/>
      <c r="W2" s="2"/>
      <c r="X2" s="2"/>
      <c r="Y2" s="2"/>
      <c r="Z2" s="2"/>
      <c r="AA2" s="3" t="s">
        <v>26</v>
      </c>
    </row>
    <row r="3" spans="1:29" s="14" customFormat="1" ht="80.099999999999994" customHeight="1" x14ac:dyDescent="0.15">
      <c r="A3" s="8" t="s">
        <v>52</v>
      </c>
      <c r="B3" s="8" t="s">
        <v>21</v>
      </c>
      <c r="C3" s="26" t="s">
        <v>69</v>
      </c>
      <c r="D3" s="26" t="s">
        <v>72</v>
      </c>
      <c r="E3" s="9" t="s">
        <v>22</v>
      </c>
      <c r="F3" s="9" t="s">
        <v>27</v>
      </c>
      <c r="G3" s="9" t="s">
        <v>53</v>
      </c>
      <c r="H3" s="9" t="s">
        <v>54</v>
      </c>
      <c r="I3" s="9" t="s">
        <v>55</v>
      </c>
      <c r="J3" s="25" t="s">
        <v>56</v>
      </c>
      <c r="K3" s="9" t="s">
        <v>57</v>
      </c>
      <c r="L3" s="25" t="s">
        <v>58</v>
      </c>
      <c r="M3" s="9" t="s">
        <v>70</v>
      </c>
      <c r="N3" s="9" t="s">
        <v>73</v>
      </c>
      <c r="O3" s="9" t="s">
        <v>59</v>
      </c>
      <c r="P3" s="10"/>
      <c r="Q3" s="8" t="s">
        <v>28</v>
      </c>
      <c r="R3" s="9" t="s">
        <v>60</v>
      </c>
      <c r="S3" s="9" t="s">
        <v>61</v>
      </c>
      <c r="T3" s="9" t="s">
        <v>62</v>
      </c>
      <c r="U3" s="9" t="s">
        <v>71</v>
      </c>
      <c r="V3" s="9" t="s">
        <v>63</v>
      </c>
      <c r="W3" s="9" t="s">
        <v>64</v>
      </c>
      <c r="X3" s="11" t="s">
        <v>65</v>
      </c>
      <c r="Y3" s="12" t="s">
        <v>66</v>
      </c>
      <c r="Z3" s="13" t="s">
        <v>67</v>
      </c>
      <c r="AA3" s="10"/>
    </row>
    <row r="4" spans="1:29" s="15" customFormat="1" ht="27.95" customHeight="1" x14ac:dyDescent="0.15">
      <c r="A4" s="24" t="s">
        <v>29</v>
      </c>
      <c r="B4" s="20">
        <v>16507591</v>
      </c>
      <c r="C4" s="20">
        <v>1806</v>
      </c>
      <c r="D4" s="20">
        <v>28237</v>
      </c>
      <c r="E4" s="20">
        <v>3011870</v>
      </c>
      <c r="F4" s="20">
        <v>0</v>
      </c>
      <c r="G4" s="20">
        <v>19549504</v>
      </c>
      <c r="H4" s="20">
        <v>60945</v>
      </c>
      <c r="I4" s="20">
        <v>360604</v>
      </c>
      <c r="J4" s="20">
        <v>373522</v>
      </c>
      <c r="K4" s="20">
        <v>9848449</v>
      </c>
      <c r="L4" s="20">
        <v>0</v>
      </c>
      <c r="M4" s="20">
        <v>80628</v>
      </c>
      <c r="N4" s="20">
        <v>290774</v>
      </c>
      <c r="O4" s="20">
        <f>SUM(G4:N4)</f>
        <v>30564426</v>
      </c>
      <c r="P4" s="21" t="s">
        <v>0</v>
      </c>
      <c r="Q4" s="22" t="s">
        <v>29</v>
      </c>
      <c r="R4" s="20">
        <v>70830</v>
      </c>
      <c r="S4" s="20">
        <v>223623</v>
      </c>
      <c r="T4" s="20">
        <v>0</v>
      </c>
      <c r="U4" s="20">
        <v>27757</v>
      </c>
      <c r="V4" s="20">
        <v>19125</v>
      </c>
      <c r="W4" s="20">
        <v>30905761</v>
      </c>
      <c r="X4" s="20">
        <v>-1158415</v>
      </c>
      <c r="Y4" s="20">
        <v>146098</v>
      </c>
      <c r="Z4" s="20">
        <f t="shared" ref="Z4:Z27" si="0">SUM(W4:Y4)</f>
        <v>29893444</v>
      </c>
      <c r="AA4" s="23" t="s">
        <v>0</v>
      </c>
      <c r="AC4" s="28"/>
    </row>
    <row r="5" spans="1:29" s="15" customFormat="1" ht="27.95" customHeight="1" x14ac:dyDescent="0.15">
      <c r="A5" s="24" t="s">
        <v>30</v>
      </c>
      <c r="B5" s="20">
        <v>28074956</v>
      </c>
      <c r="C5" s="20">
        <v>2410</v>
      </c>
      <c r="D5" s="20">
        <v>47027</v>
      </c>
      <c r="E5" s="20">
        <v>2303355</v>
      </c>
      <c r="F5" s="20">
        <v>0</v>
      </c>
      <c r="G5" s="20">
        <v>30427748</v>
      </c>
      <c r="H5" s="20">
        <v>101969</v>
      </c>
      <c r="I5" s="20">
        <v>603920</v>
      </c>
      <c r="J5" s="20">
        <v>627276</v>
      </c>
      <c r="K5" s="20">
        <v>8657673</v>
      </c>
      <c r="L5" s="20">
        <v>0</v>
      </c>
      <c r="M5" s="20">
        <v>102366</v>
      </c>
      <c r="N5" s="20">
        <v>826152</v>
      </c>
      <c r="O5" s="20">
        <f t="shared" ref="O5:O27" si="1">SUM(G5:N5)</f>
        <v>41347104</v>
      </c>
      <c r="P5" s="21" t="s">
        <v>1</v>
      </c>
      <c r="Q5" s="22" t="s">
        <v>30</v>
      </c>
      <c r="R5" s="20">
        <v>89719</v>
      </c>
      <c r="S5" s="20">
        <v>283247</v>
      </c>
      <c r="T5" s="20">
        <v>0</v>
      </c>
      <c r="U5" s="20">
        <v>24618</v>
      </c>
      <c r="V5" s="20">
        <v>25987</v>
      </c>
      <c r="W5" s="20">
        <v>41770675</v>
      </c>
      <c r="X5" s="20">
        <v>-1234062</v>
      </c>
      <c r="Y5" s="20">
        <v>370677</v>
      </c>
      <c r="Z5" s="20">
        <f t="shared" si="0"/>
        <v>40907290</v>
      </c>
      <c r="AA5" s="23" t="s">
        <v>1</v>
      </c>
      <c r="AC5" s="28"/>
    </row>
    <row r="6" spans="1:29" s="15" customFormat="1" ht="27.95" customHeight="1" x14ac:dyDescent="0.15">
      <c r="A6" s="24" t="s">
        <v>31</v>
      </c>
      <c r="B6" s="20">
        <v>75155509</v>
      </c>
      <c r="C6" s="20">
        <v>3815</v>
      </c>
      <c r="D6" s="20">
        <v>69763</v>
      </c>
      <c r="E6" s="20">
        <v>4841160</v>
      </c>
      <c r="F6" s="20">
        <v>0</v>
      </c>
      <c r="G6" s="20">
        <v>80070247</v>
      </c>
      <c r="H6" s="20">
        <v>272920</v>
      </c>
      <c r="I6" s="20">
        <v>1614046</v>
      </c>
      <c r="J6" s="20">
        <v>1673172</v>
      </c>
      <c r="K6" s="20">
        <v>12751840</v>
      </c>
      <c r="L6" s="20">
        <v>0</v>
      </c>
      <c r="M6" s="20">
        <v>117679</v>
      </c>
      <c r="N6" s="20">
        <v>1035586</v>
      </c>
      <c r="O6" s="20">
        <f t="shared" si="1"/>
        <v>97535490</v>
      </c>
      <c r="P6" s="21" t="s">
        <v>2</v>
      </c>
      <c r="Q6" s="22" t="s">
        <v>31</v>
      </c>
      <c r="R6" s="20">
        <v>103846</v>
      </c>
      <c r="S6" s="20">
        <v>327869</v>
      </c>
      <c r="T6" s="20">
        <v>0</v>
      </c>
      <c r="U6" s="20">
        <v>31843</v>
      </c>
      <c r="V6" s="20">
        <v>37797</v>
      </c>
      <c r="W6" s="20">
        <v>98036845</v>
      </c>
      <c r="X6" s="20">
        <v>-5641398</v>
      </c>
      <c r="Y6" s="20">
        <v>570734</v>
      </c>
      <c r="Z6" s="20">
        <f t="shared" si="0"/>
        <v>92966181</v>
      </c>
      <c r="AA6" s="23" t="s">
        <v>2</v>
      </c>
      <c r="AC6" s="28"/>
    </row>
    <row r="7" spans="1:29" s="15" customFormat="1" ht="27.95" customHeight="1" x14ac:dyDescent="0.15">
      <c r="A7" s="24" t="s">
        <v>32</v>
      </c>
      <c r="B7" s="20">
        <v>40490287</v>
      </c>
      <c r="C7" s="20">
        <v>5580</v>
      </c>
      <c r="D7" s="20">
        <v>94815</v>
      </c>
      <c r="E7" s="20">
        <v>5452268</v>
      </c>
      <c r="F7" s="20">
        <v>0</v>
      </c>
      <c r="G7" s="20">
        <v>46042950</v>
      </c>
      <c r="H7" s="20">
        <v>154698</v>
      </c>
      <c r="I7" s="20">
        <v>914518</v>
      </c>
      <c r="J7" s="20">
        <v>944957</v>
      </c>
      <c r="K7" s="20">
        <v>11319223</v>
      </c>
      <c r="L7" s="20">
        <v>0</v>
      </c>
      <c r="M7" s="20">
        <v>128505</v>
      </c>
      <c r="N7" s="20">
        <v>1412389</v>
      </c>
      <c r="O7" s="20">
        <f t="shared" si="1"/>
        <v>60917240</v>
      </c>
      <c r="P7" s="21" t="s">
        <v>3</v>
      </c>
      <c r="Q7" s="22" t="s">
        <v>32</v>
      </c>
      <c r="R7" s="20">
        <v>114495</v>
      </c>
      <c r="S7" s="20">
        <v>361493</v>
      </c>
      <c r="T7" s="20">
        <v>0</v>
      </c>
      <c r="U7" s="20">
        <v>44016</v>
      </c>
      <c r="V7" s="20">
        <v>34511</v>
      </c>
      <c r="W7" s="20">
        <v>61471755</v>
      </c>
      <c r="X7" s="20">
        <v>-1168256</v>
      </c>
      <c r="Y7" s="20">
        <v>765515</v>
      </c>
      <c r="Z7" s="20">
        <f t="shared" si="0"/>
        <v>61069014</v>
      </c>
      <c r="AA7" s="23" t="s">
        <v>3</v>
      </c>
      <c r="AC7" s="28"/>
    </row>
    <row r="8" spans="1:29" s="15" customFormat="1" ht="27.95" customHeight="1" x14ac:dyDescent="0.15">
      <c r="A8" s="24" t="s">
        <v>33</v>
      </c>
      <c r="B8" s="20">
        <v>31749487</v>
      </c>
      <c r="C8" s="20">
        <v>2820</v>
      </c>
      <c r="D8" s="20">
        <v>50077</v>
      </c>
      <c r="E8" s="20">
        <v>990777</v>
      </c>
      <c r="F8" s="20">
        <v>0</v>
      </c>
      <c r="G8" s="20">
        <v>32793161</v>
      </c>
      <c r="H8" s="20">
        <v>118880</v>
      </c>
      <c r="I8" s="20">
        <v>703009</v>
      </c>
      <c r="J8" s="20">
        <v>727733</v>
      </c>
      <c r="K8" s="20">
        <v>5821500</v>
      </c>
      <c r="L8" s="20">
        <v>0</v>
      </c>
      <c r="M8" s="20">
        <v>71690</v>
      </c>
      <c r="N8" s="20">
        <v>1030908</v>
      </c>
      <c r="O8" s="20">
        <f t="shared" si="1"/>
        <v>41266881</v>
      </c>
      <c r="P8" s="21" t="s">
        <v>4</v>
      </c>
      <c r="Q8" s="22" t="s">
        <v>33</v>
      </c>
      <c r="R8" s="20">
        <v>63889</v>
      </c>
      <c r="S8" s="20">
        <v>201713</v>
      </c>
      <c r="T8" s="20">
        <v>0</v>
      </c>
      <c r="U8" s="20">
        <v>28755</v>
      </c>
      <c r="V8" s="20">
        <v>18579</v>
      </c>
      <c r="W8" s="20">
        <v>41579817</v>
      </c>
      <c r="X8" s="20">
        <v>-1174330</v>
      </c>
      <c r="Y8" s="20">
        <v>525999</v>
      </c>
      <c r="Z8" s="20">
        <f t="shared" si="0"/>
        <v>40931486</v>
      </c>
      <c r="AA8" s="23" t="s">
        <v>4</v>
      </c>
      <c r="AC8" s="28"/>
    </row>
    <row r="9" spans="1:29" s="15" customFormat="1" ht="27.95" customHeight="1" x14ac:dyDescent="0.15">
      <c r="A9" s="24" t="s">
        <v>34</v>
      </c>
      <c r="B9" s="20">
        <v>18976244</v>
      </c>
      <c r="C9" s="20">
        <v>3861</v>
      </c>
      <c r="D9" s="20">
        <v>66213</v>
      </c>
      <c r="E9" s="20">
        <v>2846112</v>
      </c>
      <c r="F9" s="20">
        <v>0</v>
      </c>
      <c r="G9" s="20">
        <v>21892430</v>
      </c>
      <c r="H9" s="20">
        <v>69664</v>
      </c>
      <c r="I9" s="20">
        <v>412259</v>
      </c>
      <c r="J9" s="20">
        <v>427561</v>
      </c>
      <c r="K9" s="20">
        <v>5455050</v>
      </c>
      <c r="L9" s="20">
        <v>0</v>
      </c>
      <c r="M9" s="20">
        <v>91043</v>
      </c>
      <c r="N9" s="20">
        <v>980474</v>
      </c>
      <c r="O9" s="20">
        <f t="shared" si="1"/>
        <v>29328481</v>
      </c>
      <c r="P9" s="21" t="s">
        <v>5</v>
      </c>
      <c r="Q9" s="22" t="s">
        <v>34</v>
      </c>
      <c r="R9" s="20">
        <v>80607</v>
      </c>
      <c r="S9" s="20">
        <v>254622</v>
      </c>
      <c r="T9" s="20">
        <v>0</v>
      </c>
      <c r="U9" s="20">
        <v>24759</v>
      </c>
      <c r="V9" s="20">
        <v>24513</v>
      </c>
      <c r="W9" s="20">
        <v>29712982</v>
      </c>
      <c r="X9" s="20">
        <v>26307</v>
      </c>
      <c r="Y9" s="20">
        <v>463281</v>
      </c>
      <c r="Z9" s="20">
        <f t="shared" si="0"/>
        <v>30202570</v>
      </c>
      <c r="AA9" s="23" t="s">
        <v>5</v>
      </c>
      <c r="AC9" s="28"/>
    </row>
    <row r="10" spans="1:29" s="15" customFormat="1" ht="27.95" customHeight="1" x14ac:dyDescent="0.15">
      <c r="A10" s="24" t="s">
        <v>35</v>
      </c>
      <c r="B10" s="20">
        <v>21803911</v>
      </c>
      <c r="C10" s="20">
        <v>5945</v>
      </c>
      <c r="D10" s="20">
        <v>101627</v>
      </c>
      <c r="E10" s="20">
        <v>2133554</v>
      </c>
      <c r="F10" s="20">
        <v>0</v>
      </c>
      <c r="G10" s="20">
        <v>24045037</v>
      </c>
      <c r="H10" s="20">
        <v>81856</v>
      </c>
      <c r="I10" s="20">
        <v>484180</v>
      </c>
      <c r="J10" s="20">
        <v>501181</v>
      </c>
      <c r="K10" s="20">
        <v>5998111</v>
      </c>
      <c r="L10" s="20">
        <v>0</v>
      </c>
      <c r="M10" s="20">
        <v>99944</v>
      </c>
      <c r="N10" s="20">
        <v>1379198</v>
      </c>
      <c r="O10" s="20">
        <f t="shared" si="1"/>
        <v>32589507</v>
      </c>
      <c r="P10" s="21" t="s">
        <v>6</v>
      </c>
      <c r="Q10" s="22" t="s">
        <v>35</v>
      </c>
      <c r="R10" s="20">
        <v>88403</v>
      </c>
      <c r="S10" s="20">
        <v>279275</v>
      </c>
      <c r="T10" s="20">
        <v>0</v>
      </c>
      <c r="U10" s="20">
        <v>31363</v>
      </c>
      <c r="V10" s="20">
        <v>24328</v>
      </c>
      <c r="W10" s="20">
        <v>33012876</v>
      </c>
      <c r="X10" s="20">
        <v>391793</v>
      </c>
      <c r="Y10" s="20">
        <v>596148</v>
      </c>
      <c r="Z10" s="20">
        <f t="shared" si="0"/>
        <v>34000817</v>
      </c>
      <c r="AA10" s="23" t="s">
        <v>6</v>
      </c>
      <c r="AC10" s="28"/>
    </row>
    <row r="11" spans="1:29" s="15" customFormat="1" ht="27.95" customHeight="1" x14ac:dyDescent="0.15">
      <c r="A11" s="24" t="s">
        <v>36</v>
      </c>
      <c r="B11" s="20">
        <v>46793579</v>
      </c>
      <c r="C11" s="20">
        <v>12484</v>
      </c>
      <c r="D11" s="20">
        <v>172114</v>
      </c>
      <c r="E11" s="20">
        <v>3763346</v>
      </c>
      <c r="F11" s="20">
        <v>0</v>
      </c>
      <c r="G11" s="20">
        <v>50741523</v>
      </c>
      <c r="H11" s="20">
        <v>174854</v>
      </c>
      <c r="I11" s="20">
        <v>1033896</v>
      </c>
      <c r="J11" s="20">
        <v>1069588</v>
      </c>
      <c r="K11" s="20">
        <v>12191465</v>
      </c>
      <c r="L11" s="20">
        <v>19825</v>
      </c>
      <c r="M11" s="20">
        <v>184862</v>
      </c>
      <c r="N11" s="20">
        <v>2669040</v>
      </c>
      <c r="O11" s="20">
        <f t="shared" si="1"/>
        <v>68085053</v>
      </c>
      <c r="P11" s="21" t="s">
        <v>7</v>
      </c>
      <c r="Q11" s="22" t="s">
        <v>36</v>
      </c>
      <c r="R11" s="20">
        <v>162513</v>
      </c>
      <c r="S11" s="20">
        <v>513165</v>
      </c>
      <c r="T11" s="20">
        <v>0</v>
      </c>
      <c r="U11" s="20">
        <v>63358</v>
      </c>
      <c r="V11" s="20">
        <v>45235</v>
      </c>
      <c r="W11" s="20">
        <v>68869324</v>
      </c>
      <c r="X11" s="20">
        <v>-112482</v>
      </c>
      <c r="Y11" s="20">
        <v>1148781</v>
      </c>
      <c r="Z11" s="20">
        <f t="shared" si="0"/>
        <v>69905623</v>
      </c>
      <c r="AA11" s="23" t="s">
        <v>7</v>
      </c>
      <c r="AC11" s="28"/>
    </row>
    <row r="12" spans="1:29" s="15" customFormat="1" ht="27.95" customHeight="1" x14ac:dyDescent="0.15">
      <c r="A12" s="24" t="s">
        <v>37</v>
      </c>
      <c r="B12" s="20">
        <v>44748814</v>
      </c>
      <c r="C12" s="20">
        <v>6313</v>
      </c>
      <c r="D12" s="20">
        <v>116958</v>
      </c>
      <c r="E12" s="20">
        <v>3235179</v>
      </c>
      <c r="F12" s="20">
        <v>0</v>
      </c>
      <c r="G12" s="20">
        <v>48107264</v>
      </c>
      <c r="H12" s="20">
        <v>167572</v>
      </c>
      <c r="I12" s="20">
        <v>991564</v>
      </c>
      <c r="J12" s="20">
        <v>1027558</v>
      </c>
      <c r="K12" s="20">
        <v>10551863</v>
      </c>
      <c r="L12" s="20">
        <v>0</v>
      </c>
      <c r="M12" s="20">
        <v>143102</v>
      </c>
      <c r="N12" s="20">
        <v>1994690</v>
      </c>
      <c r="O12" s="20">
        <f t="shared" si="1"/>
        <v>62983613</v>
      </c>
      <c r="P12" s="21" t="s">
        <v>8</v>
      </c>
      <c r="Q12" s="22" t="s">
        <v>37</v>
      </c>
      <c r="R12" s="20">
        <v>127228</v>
      </c>
      <c r="S12" s="20">
        <v>401692</v>
      </c>
      <c r="T12" s="20">
        <v>0</v>
      </c>
      <c r="U12" s="20">
        <v>50427</v>
      </c>
      <c r="V12" s="20">
        <v>36075</v>
      </c>
      <c r="W12" s="20">
        <v>63599035</v>
      </c>
      <c r="X12" s="20">
        <v>-677585</v>
      </c>
      <c r="Y12" s="20">
        <v>925686</v>
      </c>
      <c r="Z12" s="20">
        <f t="shared" si="0"/>
        <v>63847136</v>
      </c>
      <c r="AA12" s="23" t="s">
        <v>8</v>
      </c>
      <c r="AC12" s="28"/>
    </row>
    <row r="13" spans="1:29" s="15" customFormat="1" ht="27.95" customHeight="1" x14ac:dyDescent="0.15">
      <c r="A13" s="24" t="s">
        <v>23</v>
      </c>
      <c r="B13" s="20">
        <v>40568733</v>
      </c>
      <c r="C13" s="20">
        <v>4057</v>
      </c>
      <c r="D13" s="20">
        <v>73830</v>
      </c>
      <c r="E13" s="20">
        <v>1681404</v>
      </c>
      <c r="F13" s="20">
        <v>0</v>
      </c>
      <c r="G13" s="20">
        <v>42328024</v>
      </c>
      <c r="H13" s="20">
        <v>155849</v>
      </c>
      <c r="I13" s="20">
        <v>921107</v>
      </c>
      <c r="J13" s="20">
        <v>951231</v>
      </c>
      <c r="K13" s="20">
        <v>6077783</v>
      </c>
      <c r="L13" s="20">
        <v>0</v>
      </c>
      <c r="M13" s="20">
        <v>99976</v>
      </c>
      <c r="N13" s="20">
        <v>1305063</v>
      </c>
      <c r="O13" s="20">
        <f t="shared" si="1"/>
        <v>51839033</v>
      </c>
      <c r="P13" s="21" t="s">
        <v>9</v>
      </c>
      <c r="Q13" s="22" t="s">
        <v>23</v>
      </c>
      <c r="R13" s="20">
        <v>88918</v>
      </c>
      <c r="S13" s="20">
        <v>280843</v>
      </c>
      <c r="T13" s="20">
        <v>0</v>
      </c>
      <c r="U13" s="20">
        <v>34463</v>
      </c>
      <c r="V13" s="20">
        <v>26250</v>
      </c>
      <c r="W13" s="20">
        <v>52269507</v>
      </c>
      <c r="X13" s="20">
        <v>-1628820</v>
      </c>
      <c r="Y13" s="20">
        <v>631211</v>
      </c>
      <c r="Z13" s="20">
        <f t="shared" si="0"/>
        <v>51271898</v>
      </c>
      <c r="AA13" s="23" t="s">
        <v>9</v>
      </c>
      <c r="AC13" s="28"/>
    </row>
    <row r="14" spans="1:29" s="15" customFormat="1" ht="27.95" customHeight="1" x14ac:dyDescent="0.15">
      <c r="A14" s="24" t="s">
        <v>38</v>
      </c>
      <c r="B14" s="20">
        <v>63499703</v>
      </c>
      <c r="C14" s="20">
        <v>19566</v>
      </c>
      <c r="D14" s="20">
        <v>294607</v>
      </c>
      <c r="E14" s="20">
        <v>4780150</v>
      </c>
      <c r="F14" s="20">
        <v>0</v>
      </c>
      <c r="G14" s="20">
        <v>68594026</v>
      </c>
      <c r="H14" s="20">
        <v>248932</v>
      </c>
      <c r="I14" s="20">
        <v>1470570</v>
      </c>
      <c r="J14" s="20">
        <v>1515978</v>
      </c>
      <c r="K14" s="20">
        <v>15832361</v>
      </c>
      <c r="L14" s="20">
        <v>0</v>
      </c>
      <c r="M14" s="20">
        <v>274053</v>
      </c>
      <c r="N14" s="20">
        <v>3683782</v>
      </c>
      <c r="O14" s="20">
        <f t="shared" si="1"/>
        <v>91619702</v>
      </c>
      <c r="P14" s="21" t="s">
        <v>10</v>
      </c>
      <c r="Q14" s="22" t="s">
        <v>38</v>
      </c>
      <c r="R14" s="20">
        <v>243162</v>
      </c>
      <c r="S14" s="20">
        <v>767906</v>
      </c>
      <c r="T14" s="20">
        <v>827947</v>
      </c>
      <c r="U14" s="20">
        <v>86606</v>
      </c>
      <c r="V14" s="20">
        <v>69675</v>
      </c>
      <c r="W14" s="20">
        <v>93614998</v>
      </c>
      <c r="X14" s="20">
        <v>219542</v>
      </c>
      <c r="Y14" s="20">
        <v>1639071</v>
      </c>
      <c r="Z14" s="20">
        <f t="shared" si="0"/>
        <v>95473611</v>
      </c>
      <c r="AA14" s="23" t="s">
        <v>10</v>
      </c>
      <c r="AC14" s="28"/>
    </row>
    <row r="15" spans="1:29" s="15" customFormat="1" ht="27.95" customHeight="1" x14ac:dyDescent="0.15">
      <c r="A15" s="24" t="s">
        <v>39</v>
      </c>
      <c r="B15" s="20">
        <v>109345295</v>
      </c>
      <c r="C15" s="20">
        <v>17278</v>
      </c>
      <c r="D15" s="20">
        <v>295513</v>
      </c>
      <c r="E15" s="20">
        <v>4306506</v>
      </c>
      <c r="F15" s="20">
        <v>0</v>
      </c>
      <c r="G15" s="20">
        <v>113964592</v>
      </c>
      <c r="H15" s="20">
        <v>421720</v>
      </c>
      <c r="I15" s="20">
        <v>2491901</v>
      </c>
      <c r="J15" s="20">
        <v>2572418</v>
      </c>
      <c r="K15" s="20">
        <v>18705291</v>
      </c>
      <c r="L15" s="20">
        <v>0</v>
      </c>
      <c r="M15" s="20">
        <v>336071</v>
      </c>
      <c r="N15" s="20">
        <v>4198702</v>
      </c>
      <c r="O15" s="20">
        <f t="shared" si="1"/>
        <v>142690695</v>
      </c>
      <c r="P15" s="21" t="s">
        <v>11</v>
      </c>
      <c r="Q15" s="22" t="s">
        <v>39</v>
      </c>
      <c r="R15" s="20">
        <v>298407</v>
      </c>
      <c r="S15" s="20">
        <v>942490</v>
      </c>
      <c r="T15" s="20">
        <v>0</v>
      </c>
      <c r="U15" s="20">
        <v>110314</v>
      </c>
      <c r="V15" s="20">
        <v>86684</v>
      </c>
      <c r="W15" s="20">
        <v>144128590</v>
      </c>
      <c r="X15" s="20">
        <v>-3287659</v>
      </c>
      <c r="Y15" s="20">
        <v>2067601</v>
      </c>
      <c r="Z15" s="20">
        <f t="shared" si="0"/>
        <v>142908532</v>
      </c>
      <c r="AA15" s="23" t="s">
        <v>11</v>
      </c>
      <c r="AC15" s="28"/>
    </row>
    <row r="16" spans="1:29" s="15" customFormat="1" ht="27.95" customHeight="1" x14ac:dyDescent="0.15">
      <c r="A16" s="24" t="s">
        <v>40</v>
      </c>
      <c r="B16" s="20">
        <v>49932112</v>
      </c>
      <c r="C16" s="20">
        <v>3530</v>
      </c>
      <c r="D16" s="20">
        <v>69878</v>
      </c>
      <c r="E16" s="20">
        <v>2845620</v>
      </c>
      <c r="F16" s="20">
        <v>0</v>
      </c>
      <c r="G16" s="20">
        <v>52851140</v>
      </c>
      <c r="H16" s="20">
        <v>180566</v>
      </c>
      <c r="I16" s="20">
        <v>1068527</v>
      </c>
      <c r="J16" s="20">
        <v>1108171</v>
      </c>
      <c r="K16" s="20">
        <v>8533780</v>
      </c>
      <c r="L16" s="20">
        <v>0</v>
      </c>
      <c r="M16" s="20">
        <v>107495</v>
      </c>
      <c r="N16" s="20">
        <v>956970</v>
      </c>
      <c r="O16" s="20">
        <f t="shared" si="1"/>
        <v>64806649</v>
      </c>
      <c r="P16" s="21" t="s">
        <v>12</v>
      </c>
      <c r="Q16" s="22" t="s">
        <v>40</v>
      </c>
      <c r="R16" s="20">
        <v>95455</v>
      </c>
      <c r="S16" s="20">
        <v>301376</v>
      </c>
      <c r="T16" s="20">
        <v>0</v>
      </c>
      <c r="U16" s="20">
        <v>28663</v>
      </c>
      <c r="V16" s="20">
        <v>27035</v>
      </c>
      <c r="W16" s="20">
        <v>65259178</v>
      </c>
      <c r="X16" s="20">
        <v>-3115310</v>
      </c>
      <c r="Y16" s="20">
        <v>534356</v>
      </c>
      <c r="Z16" s="20">
        <f t="shared" si="0"/>
        <v>62678224</v>
      </c>
      <c r="AA16" s="23" t="s">
        <v>12</v>
      </c>
      <c r="AC16" s="28"/>
    </row>
    <row r="17" spans="1:29" s="15" customFormat="1" ht="27.95" customHeight="1" x14ac:dyDescent="0.15">
      <c r="A17" s="24" t="s">
        <v>41</v>
      </c>
      <c r="B17" s="20">
        <v>30153098</v>
      </c>
      <c r="C17" s="20">
        <v>5770</v>
      </c>
      <c r="D17" s="20">
        <v>101739</v>
      </c>
      <c r="E17" s="20">
        <v>1950795</v>
      </c>
      <c r="F17" s="20">
        <v>0</v>
      </c>
      <c r="G17" s="20">
        <v>32211402</v>
      </c>
      <c r="H17" s="20">
        <v>115039</v>
      </c>
      <c r="I17" s="20">
        <v>679858</v>
      </c>
      <c r="J17" s="20">
        <v>702771</v>
      </c>
      <c r="K17" s="20">
        <v>6995708</v>
      </c>
      <c r="L17" s="20">
        <v>0</v>
      </c>
      <c r="M17" s="20">
        <v>113149</v>
      </c>
      <c r="N17" s="20">
        <v>1555200</v>
      </c>
      <c r="O17" s="20">
        <f t="shared" si="1"/>
        <v>42373127</v>
      </c>
      <c r="P17" s="21" t="s">
        <v>1</v>
      </c>
      <c r="Q17" s="22" t="s">
        <v>41</v>
      </c>
      <c r="R17" s="20">
        <v>100942</v>
      </c>
      <c r="S17" s="20">
        <v>318772</v>
      </c>
      <c r="T17" s="20">
        <v>0</v>
      </c>
      <c r="U17" s="20">
        <v>40951</v>
      </c>
      <c r="V17" s="20">
        <v>28769</v>
      </c>
      <c r="W17" s="20">
        <v>42862561</v>
      </c>
      <c r="X17" s="20">
        <v>85710</v>
      </c>
      <c r="Y17" s="20">
        <v>755644</v>
      </c>
      <c r="Z17" s="20">
        <f t="shared" si="0"/>
        <v>43703915</v>
      </c>
      <c r="AA17" s="23" t="s">
        <v>1</v>
      </c>
      <c r="AC17" s="28"/>
    </row>
    <row r="18" spans="1:29" s="15" customFormat="1" ht="27.95" customHeight="1" x14ac:dyDescent="0.15">
      <c r="A18" s="24" t="s">
        <v>42</v>
      </c>
      <c r="B18" s="20">
        <v>56632865</v>
      </c>
      <c r="C18" s="20">
        <v>12222</v>
      </c>
      <c r="D18" s="20">
        <v>169563</v>
      </c>
      <c r="E18" s="20">
        <v>2921011</v>
      </c>
      <c r="F18" s="20">
        <v>0</v>
      </c>
      <c r="G18" s="20">
        <v>59735661</v>
      </c>
      <c r="H18" s="20">
        <v>220161</v>
      </c>
      <c r="I18" s="20">
        <v>1300239</v>
      </c>
      <c r="J18" s="20">
        <v>1340425</v>
      </c>
      <c r="K18" s="20">
        <v>11599335</v>
      </c>
      <c r="L18" s="20">
        <v>0</v>
      </c>
      <c r="M18" s="20">
        <v>197758</v>
      </c>
      <c r="N18" s="20">
        <v>2726742</v>
      </c>
      <c r="O18" s="20">
        <f t="shared" si="1"/>
        <v>77120321</v>
      </c>
      <c r="P18" s="21" t="s">
        <v>13</v>
      </c>
      <c r="Q18" s="22" t="s">
        <v>42</v>
      </c>
      <c r="R18" s="20">
        <v>176467</v>
      </c>
      <c r="S18" s="20">
        <v>557160</v>
      </c>
      <c r="T18" s="20">
        <v>0</v>
      </c>
      <c r="U18" s="20">
        <v>68427</v>
      </c>
      <c r="V18" s="20">
        <v>48181</v>
      </c>
      <c r="W18" s="20">
        <v>77970556</v>
      </c>
      <c r="X18" s="20">
        <v>-550916</v>
      </c>
      <c r="Y18" s="20">
        <v>1295138</v>
      </c>
      <c r="Z18" s="20">
        <f t="shared" si="0"/>
        <v>78714778</v>
      </c>
      <c r="AA18" s="23" t="s">
        <v>13</v>
      </c>
      <c r="AC18" s="28"/>
    </row>
    <row r="19" spans="1:29" s="15" customFormat="1" ht="27.95" customHeight="1" x14ac:dyDescent="0.15">
      <c r="A19" s="24" t="s">
        <v>43</v>
      </c>
      <c r="B19" s="20">
        <v>27455315</v>
      </c>
      <c r="C19" s="20">
        <v>4866</v>
      </c>
      <c r="D19" s="20">
        <v>78598</v>
      </c>
      <c r="E19" s="20">
        <v>2911295</v>
      </c>
      <c r="F19" s="20">
        <v>0</v>
      </c>
      <c r="G19" s="20">
        <v>30450074</v>
      </c>
      <c r="H19" s="20">
        <v>105724</v>
      </c>
      <c r="I19" s="20">
        <v>625009</v>
      </c>
      <c r="J19" s="20">
        <v>645777</v>
      </c>
      <c r="K19" s="20">
        <v>7307007</v>
      </c>
      <c r="L19" s="20">
        <v>0</v>
      </c>
      <c r="M19" s="20">
        <v>115579</v>
      </c>
      <c r="N19" s="20">
        <v>1264052</v>
      </c>
      <c r="O19" s="20">
        <f t="shared" si="1"/>
        <v>40513222</v>
      </c>
      <c r="P19" s="21" t="s">
        <v>14</v>
      </c>
      <c r="Q19" s="22" t="s">
        <v>43</v>
      </c>
      <c r="R19" s="20">
        <v>102910</v>
      </c>
      <c r="S19" s="20">
        <v>324978</v>
      </c>
      <c r="T19" s="20">
        <v>0</v>
      </c>
      <c r="U19" s="20">
        <v>35209</v>
      </c>
      <c r="V19" s="20">
        <v>26432</v>
      </c>
      <c r="W19" s="20">
        <v>41002751</v>
      </c>
      <c r="X19" s="20">
        <v>-231339</v>
      </c>
      <c r="Y19" s="20">
        <v>660814</v>
      </c>
      <c r="Z19" s="20">
        <f t="shared" si="0"/>
        <v>41432226</v>
      </c>
      <c r="AA19" s="23" t="s">
        <v>14</v>
      </c>
      <c r="AC19" s="28"/>
    </row>
    <row r="20" spans="1:29" s="15" customFormat="1" ht="27.95" customHeight="1" x14ac:dyDescent="0.15">
      <c r="A20" s="24" t="s">
        <v>44</v>
      </c>
      <c r="B20" s="20">
        <v>25483789</v>
      </c>
      <c r="C20" s="20">
        <v>7081</v>
      </c>
      <c r="D20" s="20">
        <v>119626</v>
      </c>
      <c r="E20" s="20">
        <v>2203097</v>
      </c>
      <c r="F20" s="20">
        <v>0</v>
      </c>
      <c r="G20" s="20">
        <v>27813593</v>
      </c>
      <c r="H20" s="20">
        <v>97254</v>
      </c>
      <c r="I20" s="20">
        <v>574763</v>
      </c>
      <c r="J20" s="20">
        <v>593847</v>
      </c>
      <c r="K20" s="20">
        <v>7236200</v>
      </c>
      <c r="L20" s="20">
        <v>10081</v>
      </c>
      <c r="M20" s="20">
        <v>123400</v>
      </c>
      <c r="N20" s="20">
        <v>1735195</v>
      </c>
      <c r="O20" s="20">
        <f t="shared" si="1"/>
        <v>38184333</v>
      </c>
      <c r="P20" s="21" t="s">
        <v>15</v>
      </c>
      <c r="Q20" s="22" t="s">
        <v>44</v>
      </c>
      <c r="R20" s="20">
        <v>109531</v>
      </c>
      <c r="S20" s="20">
        <v>345889</v>
      </c>
      <c r="T20" s="20">
        <v>0</v>
      </c>
      <c r="U20" s="20">
        <v>41442</v>
      </c>
      <c r="V20" s="20">
        <v>27736</v>
      </c>
      <c r="W20" s="20">
        <v>38708931</v>
      </c>
      <c r="X20" s="20">
        <v>451131</v>
      </c>
      <c r="Y20" s="20">
        <v>778284</v>
      </c>
      <c r="Z20" s="20">
        <f t="shared" si="0"/>
        <v>39938346</v>
      </c>
      <c r="AA20" s="23" t="s">
        <v>15</v>
      </c>
      <c r="AC20" s="28"/>
    </row>
    <row r="21" spans="1:29" s="15" customFormat="1" ht="27.95" customHeight="1" x14ac:dyDescent="0.15">
      <c r="A21" s="24" t="s">
        <v>24</v>
      </c>
      <c r="B21" s="20">
        <v>14985511</v>
      </c>
      <c r="C21" s="20">
        <v>4426</v>
      </c>
      <c r="D21" s="20">
        <v>70610</v>
      </c>
      <c r="E21" s="20">
        <v>1514538</v>
      </c>
      <c r="F21" s="20">
        <v>0</v>
      </c>
      <c r="G21" s="20">
        <v>16575085</v>
      </c>
      <c r="H21" s="20">
        <v>57191</v>
      </c>
      <c r="I21" s="20">
        <v>338121</v>
      </c>
      <c r="J21" s="20">
        <v>349507</v>
      </c>
      <c r="K21" s="20">
        <v>4408344</v>
      </c>
      <c r="L21" s="20">
        <v>0</v>
      </c>
      <c r="M21" s="20">
        <v>73887</v>
      </c>
      <c r="N21" s="20">
        <v>1073914</v>
      </c>
      <c r="O21" s="20">
        <f t="shared" si="1"/>
        <v>22876049</v>
      </c>
      <c r="P21" s="21" t="s">
        <v>16</v>
      </c>
      <c r="Q21" s="22" t="s">
        <v>24</v>
      </c>
      <c r="R21" s="20">
        <v>65724</v>
      </c>
      <c r="S21" s="20">
        <v>207550</v>
      </c>
      <c r="T21" s="20">
        <v>0</v>
      </c>
      <c r="U21" s="20">
        <v>25536</v>
      </c>
      <c r="V21" s="20">
        <v>17944</v>
      </c>
      <c r="W21" s="20">
        <v>23192803</v>
      </c>
      <c r="X21" s="20">
        <v>259252</v>
      </c>
      <c r="Y21" s="20">
        <v>476495</v>
      </c>
      <c r="Z21" s="20">
        <f t="shared" si="0"/>
        <v>23928550</v>
      </c>
      <c r="AA21" s="23" t="s">
        <v>16</v>
      </c>
      <c r="AC21" s="28"/>
    </row>
    <row r="22" spans="1:29" s="15" customFormat="1" ht="27.95" customHeight="1" x14ac:dyDescent="0.15">
      <c r="A22" s="24" t="s">
        <v>45</v>
      </c>
      <c r="B22" s="20">
        <v>38950386</v>
      </c>
      <c r="C22" s="20">
        <v>15962</v>
      </c>
      <c r="D22" s="20">
        <v>238849</v>
      </c>
      <c r="E22" s="20">
        <v>3603091</v>
      </c>
      <c r="F22" s="20">
        <v>0</v>
      </c>
      <c r="G22" s="20">
        <v>42808288</v>
      </c>
      <c r="H22" s="20">
        <v>151573</v>
      </c>
      <c r="I22" s="20">
        <v>895382</v>
      </c>
      <c r="J22" s="20">
        <v>923412</v>
      </c>
      <c r="K22" s="20">
        <v>11770975</v>
      </c>
      <c r="L22" s="20">
        <v>4912</v>
      </c>
      <c r="M22" s="20">
        <v>213257</v>
      </c>
      <c r="N22" s="20">
        <v>2729086</v>
      </c>
      <c r="O22" s="20">
        <f t="shared" si="1"/>
        <v>59496885</v>
      </c>
      <c r="P22" s="21" t="s">
        <v>17</v>
      </c>
      <c r="Q22" s="22" t="s">
        <v>45</v>
      </c>
      <c r="R22" s="20">
        <v>188965</v>
      </c>
      <c r="S22" s="20">
        <v>596788</v>
      </c>
      <c r="T22" s="20">
        <v>0</v>
      </c>
      <c r="U22" s="20">
        <v>67905</v>
      </c>
      <c r="V22" s="20">
        <v>52127</v>
      </c>
      <c r="W22" s="20">
        <v>60402670</v>
      </c>
      <c r="X22" s="20">
        <v>795752</v>
      </c>
      <c r="Y22" s="20">
        <v>1280623</v>
      </c>
      <c r="Z22" s="20">
        <f t="shared" si="0"/>
        <v>62479045</v>
      </c>
      <c r="AA22" s="23" t="s">
        <v>17</v>
      </c>
      <c r="AC22" s="28"/>
    </row>
    <row r="23" spans="1:29" s="15" customFormat="1" ht="27.95" customHeight="1" x14ac:dyDescent="0.15">
      <c r="A23" s="24" t="s">
        <v>46</v>
      </c>
      <c r="B23" s="20">
        <v>57299618</v>
      </c>
      <c r="C23" s="20">
        <v>22437</v>
      </c>
      <c r="D23" s="20">
        <v>338439</v>
      </c>
      <c r="E23" s="20">
        <v>3567462</v>
      </c>
      <c r="F23" s="20">
        <v>0</v>
      </c>
      <c r="G23" s="20">
        <v>61227956</v>
      </c>
      <c r="H23" s="20">
        <v>222347</v>
      </c>
      <c r="I23" s="20">
        <v>1313315</v>
      </c>
      <c r="J23" s="20">
        <v>1354889</v>
      </c>
      <c r="K23" s="20">
        <v>14659881</v>
      </c>
      <c r="L23" s="20">
        <v>0</v>
      </c>
      <c r="M23" s="20">
        <v>271267</v>
      </c>
      <c r="N23" s="20">
        <v>3682417</v>
      </c>
      <c r="O23" s="20">
        <f t="shared" si="1"/>
        <v>82732072</v>
      </c>
      <c r="P23" s="21" t="s">
        <v>18</v>
      </c>
      <c r="Q23" s="22" t="s">
        <v>46</v>
      </c>
      <c r="R23" s="20">
        <v>241583</v>
      </c>
      <c r="S23" s="20">
        <v>762752</v>
      </c>
      <c r="T23" s="20">
        <v>0</v>
      </c>
      <c r="U23" s="20">
        <v>87206</v>
      </c>
      <c r="V23" s="20">
        <v>66017</v>
      </c>
      <c r="W23" s="20">
        <v>83889630</v>
      </c>
      <c r="X23" s="20">
        <v>361554</v>
      </c>
      <c r="Y23" s="20">
        <v>1648990</v>
      </c>
      <c r="Z23" s="20">
        <f t="shared" si="0"/>
        <v>85900174</v>
      </c>
      <c r="AA23" s="23" t="s">
        <v>18</v>
      </c>
      <c r="AC23" s="28"/>
    </row>
    <row r="24" spans="1:29" s="15" customFormat="1" ht="27.95" customHeight="1" x14ac:dyDescent="0.15">
      <c r="A24" s="24" t="s">
        <v>47</v>
      </c>
      <c r="B24" s="20">
        <v>40480505</v>
      </c>
      <c r="C24" s="20">
        <v>24200</v>
      </c>
      <c r="D24" s="20">
        <v>465742</v>
      </c>
      <c r="E24" s="20">
        <v>5231725</v>
      </c>
      <c r="F24" s="20">
        <v>0</v>
      </c>
      <c r="G24" s="20">
        <v>46202172</v>
      </c>
      <c r="H24" s="20">
        <v>155425</v>
      </c>
      <c r="I24" s="20">
        <v>918366</v>
      </c>
      <c r="J24" s="20">
        <v>947855</v>
      </c>
      <c r="K24" s="20">
        <v>13920433</v>
      </c>
      <c r="L24" s="20">
        <v>2208</v>
      </c>
      <c r="M24" s="20">
        <v>277143</v>
      </c>
      <c r="N24" s="20">
        <v>3409273</v>
      </c>
      <c r="O24" s="20">
        <f t="shared" si="1"/>
        <v>65832875</v>
      </c>
      <c r="P24" s="21" t="s">
        <v>19</v>
      </c>
      <c r="Q24" s="22" t="s">
        <v>47</v>
      </c>
      <c r="R24" s="20">
        <v>245545</v>
      </c>
      <c r="S24" s="20">
        <v>775352</v>
      </c>
      <c r="T24" s="20">
        <v>0</v>
      </c>
      <c r="U24" s="20">
        <v>80876</v>
      </c>
      <c r="V24" s="20">
        <v>80010</v>
      </c>
      <c r="W24" s="20">
        <v>67014658</v>
      </c>
      <c r="X24" s="20">
        <v>1153549</v>
      </c>
      <c r="Y24" s="20">
        <v>1522863</v>
      </c>
      <c r="Z24" s="20">
        <f t="shared" si="0"/>
        <v>69691070</v>
      </c>
      <c r="AA24" s="23" t="s">
        <v>19</v>
      </c>
      <c r="AC24" s="28"/>
    </row>
    <row r="25" spans="1:29" s="15" customFormat="1" ht="27.95" customHeight="1" x14ac:dyDescent="0.15">
      <c r="A25" s="24" t="s">
        <v>48</v>
      </c>
      <c r="B25" s="20">
        <v>27962869</v>
      </c>
      <c r="C25" s="20">
        <v>16062</v>
      </c>
      <c r="D25" s="20">
        <v>244877</v>
      </c>
      <c r="E25" s="20">
        <v>3121290</v>
      </c>
      <c r="F25" s="20">
        <v>0</v>
      </c>
      <c r="G25" s="20">
        <v>31345098</v>
      </c>
      <c r="H25" s="20">
        <v>108847</v>
      </c>
      <c r="I25" s="20">
        <v>643036</v>
      </c>
      <c r="J25" s="20">
        <v>663302</v>
      </c>
      <c r="K25" s="20">
        <v>8987703</v>
      </c>
      <c r="L25" s="20">
        <v>0</v>
      </c>
      <c r="M25" s="20">
        <v>183223</v>
      </c>
      <c r="N25" s="20">
        <v>2344447</v>
      </c>
      <c r="O25" s="20">
        <f t="shared" si="1"/>
        <v>44275656</v>
      </c>
      <c r="P25" s="21" t="s">
        <v>20</v>
      </c>
      <c r="Q25" s="22" t="s">
        <v>48</v>
      </c>
      <c r="R25" s="20">
        <v>162636</v>
      </c>
      <c r="S25" s="20">
        <v>513484</v>
      </c>
      <c r="T25" s="20">
        <v>0</v>
      </c>
      <c r="U25" s="20">
        <v>52996</v>
      </c>
      <c r="V25" s="20">
        <v>40687</v>
      </c>
      <c r="W25" s="20">
        <v>45045459</v>
      </c>
      <c r="X25" s="20">
        <v>774490</v>
      </c>
      <c r="Y25" s="20">
        <v>992742</v>
      </c>
      <c r="Z25" s="20">
        <f t="shared" si="0"/>
        <v>46812691</v>
      </c>
      <c r="AA25" s="23" t="s">
        <v>20</v>
      </c>
      <c r="AC25" s="28"/>
    </row>
    <row r="26" spans="1:29" s="15" customFormat="1" ht="27.95" customHeight="1" x14ac:dyDescent="0.15">
      <c r="A26" s="24" t="s">
        <v>49</v>
      </c>
      <c r="B26" s="20">
        <v>44840043</v>
      </c>
      <c r="C26" s="20">
        <v>21303</v>
      </c>
      <c r="D26" s="20">
        <v>363083</v>
      </c>
      <c r="E26" s="20">
        <v>4923401</v>
      </c>
      <c r="F26" s="20">
        <v>0</v>
      </c>
      <c r="G26" s="20">
        <v>50147830</v>
      </c>
      <c r="H26" s="20">
        <v>174325</v>
      </c>
      <c r="I26" s="20">
        <v>1029947</v>
      </c>
      <c r="J26" s="20">
        <v>1062749</v>
      </c>
      <c r="K26" s="20">
        <v>13717725</v>
      </c>
      <c r="L26" s="20">
        <v>0</v>
      </c>
      <c r="M26" s="20">
        <v>279520</v>
      </c>
      <c r="N26" s="20">
        <v>3480171</v>
      </c>
      <c r="O26" s="20">
        <f t="shared" si="1"/>
        <v>69892267</v>
      </c>
      <c r="P26" s="21" t="s">
        <v>7</v>
      </c>
      <c r="Q26" s="22" t="s">
        <v>49</v>
      </c>
      <c r="R26" s="20">
        <v>248011</v>
      </c>
      <c r="S26" s="20">
        <v>783132</v>
      </c>
      <c r="T26" s="20">
        <v>0</v>
      </c>
      <c r="U26" s="20">
        <v>81790</v>
      </c>
      <c r="V26" s="20">
        <v>75579</v>
      </c>
      <c r="W26" s="20">
        <v>71080779</v>
      </c>
      <c r="X26" s="20">
        <v>929645</v>
      </c>
      <c r="Y26" s="20">
        <v>1529193</v>
      </c>
      <c r="Z26" s="20">
        <f t="shared" si="0"/>
        <v>73539617</v>
      </c>
      <c r="AA26" s="23" t="s">
        <v>7</v>
      </c>
      <c r="AC26" s="28"/>
    </row>
    <row r="27" spans="1:29" s="15" customFormat="1" ht="27.95" customHeight="1" x14ac:dyDescent="0.15">
      <c r="A27" s="24" t="s">
        <v>50</v>
      </c>
      <c r="B27" s="20">
        <f>SUM(B4:B26)</f>
        <v>951890220</v>
      </c>
      <c r="C27" s="20">
        <f>SUM(C4:C26)</f>
        <v>223794</v>
      </c>
      <c r="D27" s="20">
        <f>SUM(D4:D26)</f>
        <v>3671785</v>
      </c>
      <c r="E27" s="20">
        <f>SUM(E4:E26)</f>
        <v>74139006</v>
      </c>
      <c r="F27" s="20">
        <v>0</v>
      </c>
      <c r="G27" s="20">
        <f>SUM(B27:F27)</f>
        <v>1029924805</v>
      </c>
      <c r="H27" s="20">
        <f>SUM(H4:H26)</f>
        <v>3618311</v>
      </c>
      <c r="I27" s="20">
        <f t="shared" ref="I27:N27" si="2">SUM(I4:I26)</f>
        <v>21388137</v>
      </c>
      <c r="J27" s="20">
        <f t="shared" si="2"/>
        <v>22104880</v>
      </c>
      <c r="K27" s="20">
        <f t="shared" si="2"/>
        <v>232347700</v>
      </c>
      <c r="L27" s="20">
        <f t="shared" si="2"/>
        <v>37026</v>
      </c>
      <c r="M27" s="20">
        <f t="shared" si="2"/>
        <v>3685597</v>
      </c>
      <c r="N27" s="20">
        <f t="shared" si="2"/>
        <v>45764225</v>
      </c>
      <c r="O27" s="20">
        <f t="shared" si="1"/>
        <v>1358870681</v>
      </c>
      <c r="P27" s="21" t="s">
        <v>25</v>
      </c>
      <c r="Q27" s="22" t="s">
        <v>51</v>
      </c>
      <c r="R27" s="20">
        <f>SUM(R4:R26)</f>
        <v>3269786</v>
      </c>
      <c r="S27" s="20">
        <f>SUM(S4:S26)</f>
        <v>10325171</v>
      </c>
      <c r="T27" s="20">
        <f>SUM(T4:T26)</f>
        <v>827947</v>
      </c>
      <c r="U27" s="20">
        <f>SUM(U4:U26)</f>
        <v>1169280</v>
      </c>
      <c r="V27" s="20">
        <f>SUM(V4:V26)</f>
        <v>939276</v>
      </c>
      <c r="W27" s="20">
        <f>SUM(R27:V27,O27)</f>
        <v>1375402141</v>
      </c>
      <c r="X27" s="20">
        <f>SUM(X4:X26)</f>
        <v>-14531847</v>
      </c>
      <c r="Y27" s="20">
        <f>SUM(Y4:Y26)</f>
        <v>21325944</v>
      </c>
      <c r="Z27" s="20">
        <f t="shared" si="0"/>
        <v>1382196238</v>
      </c>
      <c r="AA27" s="23" t="s">
        <v>25</v>
      </c>
      <c r="AC27" s="28"/>
    </row>
    <row r="28" spans="1:29" s="16" customFormat="1" ht="20.100000000000001" customHeight="1" x14ac:dyDescent="0.2">
      <c r="B28" s="4"/>
      <c r="C28" s="4"/>
      <c r="D28" s="4"/>
      <c r="E28" s="4"/>
      <c r="F28" s="4"/>
      <c r="G28" s="4"/>
      <c r="H28" s="4"/>
      <c r="I28" s="4"/>
      <c r="J28" s="4"/>
      <c r="K28" s="17"/>
      <c r="L28" s="4"/>
      <c r="M28" s="4"/>
      <c r="N28" s="27" t="s">
        <v>74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9" ht="45.75" customHeight="1" x14ac:dyDescent="0.2"/>
    <row r="30" spans="1:29" ht="45.75" customHeight="1" x14ac:dyDescent="0.2"/>
    <row r="31" spans="1:29" ht="45.75" customHeight="1" x14ac:dyDescent="0.2"/>
    <row r="32" spans="1:29" ht="45.75" customHeight="1" x14ac:dyDescent="0.2"/>
    <row r="33" ht="45.75" customHeight="1" x14ac:dyDescent="0.2"/>
  </sheetData>
  <phoneticPr fontId="5"/>
  <pageMargins left="0.59055118110236227" right="0.59055118110236227" top="0.19685039370078741" bottom="0.31496062992125984" header="0.11811023622047245" footer="0.11811023622047245"/>
  <pageSetup paperSize="9" scale="72" fitToWidth="2" orientation="landscape" r:id="rId1"/>
  <headerFooter alignWithMargins="0"/>
  <colBreaks count="1" manualBreakCount="1">
    <brk id="16" max="2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Button 1">
              <controlPr locked="0" defaultSize="0" autoFill="0" autoLine="0" autoPict="0">
                <anchor moveWithCells="1" sizeWithCells="1">
                  <from>
                    <xdr:col>1</xdr:col>
                    <xdr:colOff>323850</xdr:colOff>
                    <xdr:row>12</xdr:row>
                    <xdr:rowOff>304800</xdr:rowOff>
                  </from>
                  <to>
                    <xdr:col>1</xdr:col>
                    <xdr:colOff>323850</xdr:colOff>
                    <xdr:row>12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KUCHOKAI318</cp:lastModifiedBy>
  <cp:lastPrinted>2024-08-01T22:59:30Z</cp:lastPrinted>
  <dcterms:created xsi:type="dcterms:W3CDTF">2002-07-03T08:53:16Z</dcterms:created>
  <dcterms:modified xsi:type="dcterms:W3CDTF">2024-08-01T23:00:24Z</dcterms:modified>
</cp:coreProperties>
</file>