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40" activeTab="0"/>
  </bookViews>
  <sheets>
    <sheet name="総括表" sheetId="1" r:id="rId1"/>
  </sheets>
  <definedNames>
    <definedName name="a">'総括表'!$B$1:$Y$30</definedName>
    <definedName name="b">#REF!</definedName>
    <definedName name="_xlnm.Print_Area" localSheetId="0">'総括表'!$B$2:$Y$30</definedName>
  </definedNames>
  <calcPr fullCalcOnLoad="1"/>
</workbook>
</file>

<file path=xl/sharedStrings.xml><?xml version="1.0" encoding="utf-8"?>
<sst xmlns="http://schemas.openxmlformats.org/spreadsheetml/2006/main" count="141" uniqueCount="80">
  <si>
    <t>（単位：千円）</t>
  </si>
  <si>
    <t>鉱</t>
  </si>
  <si>
    <t>利子割</t>
  </si>
  <si>
    <t>地方消費税</t>
  </si>
  <si>
    <t>自動車</t>
  </si>
  <si>
    <t>交通安全</t>
  </si>
  <si>
    <t>区  分</t>
  </si>
  <si>
    <t>特別区民税</t>
  </si>
  <si>
    <t>軽自動車税</t>
  </si>
  <si>
    <t>産</t>
  </si>
  <si>
    <t>特別区税計</t>
  </si>
  <si>
    <t>取得税</t>
  </si>
  <si>
    <t>小計</t>
  </si>
  <si>
    <t>対策特別</t>
  </si>
  <si>
    <t>合計</t>
  </si>
  <si>
    <t>たばこ税</t>
  </si>
  <si>
    <t>税</t>
  </si>
  <si>
    <t>交付金</t>
  </si>
  <si>
    <t>交  付  金</t>
  </si>
  <si>
    <t>譲与税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</si>
  <si>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</si>
  <si>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</si>
  <si>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</si>
  <si>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</si>
  <si>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</si>
  <si>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</si>
  <si>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</si>
  <si>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</si>
  <si>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</si>
  <si>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</si>
  <si>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</si>
  <si>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</si>
  <si>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</si>
  <si>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</si>
  <si>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</si>
  <si>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</si>
  <si>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</si>
  <si>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</si>
  <si>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</si>
  <si>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</si>
  <si>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</si>
  <si>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</si>
  <si>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</si>
  <si>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</si>
  <si>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</si>
  <si>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</si>
  <si>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</si>
  <si>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</si>
  <si>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</si>
  <si>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</si>
  <si>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</si>
  <si>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</si>
  <si>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</si>
  <si>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</si>
  <si>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</si>
  <si>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</si>
  <si>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</si>
  <si>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</si>
  <si>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</si>
  <si>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</si>
  <si>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</si>
  <si>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特 別 区</t>
  </si>
  <si>
    <t>交 付 金</t>
  </si>
  <si>
    <t>ゴルフ場</t>
  </si>
  <si>
    <t>航空機</t>
  </si>
  <si>
    <t>総合計</t>
  </si>
  <si>
    <t>配当割</t>
  </si>
  <si>
    <t>株式等譲渡</t>
  </si>
  <si>
    <t>所  得  割</t>
  </si>
  <si>
    <t>交  付  金</t>
  </si>
  <si>
    <t>利  用  税</t>
  </si>
  <si>
    <t>燃  　料</t>
  </si>
  <si>
    <t>重    量</t>
  </si>
  <si>
    <t>地方特例</t>
  </si>
  <si>
    <t>特例加減算額</t>
  </si>
  <si>
    <t>基準財政収入額（基準税額）</t>
  </si>
  <si>
    <t>葛　飾</t>
  </si>
  <si>
    <t>葛</t>
  </si>
  <si>
    <t>交付金</t>
  </si>
  <si>
    <t>地方揮発油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</si>
</sst>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;#"/>
    <numFmt numFmtId="179" formatCode="#,##0;\-#,##0;#"/>
    <numFmt numFmtId="180" formatCode="#,##0;&quot;△&quot;#,##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4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top"/>
    </xf>
    <xf numFmtId="0" fontId="5" fillId="0" borderId="17" xfId="0" applyFont="1" applyBorder="1" applyAlignment="1">
      <alignment horizontal="distributed" vertical="top"/>
    </xf>
    <xf numFmtId="0" fontId="5" fillId="0" borderId="18" xfId="0" applyFont="1" applyBorder="1" applyAlignment="1">
      <alignment horizontal="distributed" vertical="top"/>
    </xf>
    <xf numFmtId="0" fontId="5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80" fontId="5" fillId="0" borderId="26" xfId="0" applyNumberFormat="1" applyFont="1" applyBorder="1" applyAlignment="1">
      <alignment vertical="center"/>
    </xf>
    <xf numFmtId="180" fontId="5" fillId="0" borderId="27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180" fontId="5" fillId="0" borderId="29" xfId="0" applyNumberFormat="1" applyFont="1" applyBorder="1" applyAlignment="1">
      <alignment vertical="center"/>
    </xf>
    <xf numFmtId="180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vertical="center"/>
    </xf>
    <xf numFmtId="180" fontId="5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top" wrapText="1" shrinkToFit="1"/>
    </xf>
    <xf numFmtId="180" fontId="5" fillId="0" borderId="21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7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11.25390625" defaultRowHeight="14.25" customHeight="1"/>
  <cols>
    <col min="1" max="1" width="11.25390625" style="2" customWidth="1"/>
    <col min="2" max="2" width="6.50390625" style="1" customWidth="1"/>
    <col min="3" max="5" width="12.625" style="2" customWidth="1"/>
    <col min="6" max="6" width="5.375" style="2" customWidth="1"/>
    <col min="7" max="10" width="12.625" style="2" customWidth="1"/>
    <col min="11" max="12" width="13.75390625" style="2" customWidth="1"/>
    <col min="13" max="14" width="12.625" style="2" customWidth="1"/>
    <col min="15" max="15" width="13.625" style="2" customWidth="1"/>
    <col min="16" max="16" width="4.125" style="2" customWidth="1"/>
    <col min="17" max="17" width="6.75390625" style="2" customWidth="1"/>
    <col min="18" max="21" width="12.625" style="2" customWidth="1"/>
    <col min="22" max="22" width="13.625" style="2" customWidth="1"/>
    <col min="23" max="23" width="12.625" style="2" customWidth="1"/>
    <col min="24" max="24" width="13.625" style="2" customWidth="1"/>
    <col min="25" max="25" width="4.25390625" style="1" customWidth="1"/>
    <col min="26" max="16384" width="11.25390625" style="2" customWidth="1"/>
  </cols>
  <sheetData>
    <row r="1" ht="14.25" customHeight="1">
      <c r="Y1" s="2"/>
    </row>
    <row r="2" spans="2:25" ht="19.5" customHeight="1">
      <c r="B2" s="33" t="s">
        <v>75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2:25" ht="19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6" t="s">
        <v>0</v>
      </c>
      <c r="Q3" s="6"/>
      <c r="R3" s="3"/>
      <c r="S3" s="3"/>
      <c r="T3" s="3"/>
      <c r="U3" s="3"/>
      <c r="V3" s="3"/>
      <c r="W3" s="3"/>
      <c r="X3" s="3"/>
      <c r="Y3" s="6" t="s">
        <v>0</v>
      </c>
    </row>
    <row r="4" spans="2:26" ht="30" customHeight="1">
      <c r="B4" s="7"/>
      <c r="C4" s="8"/>
      <c r="D4" s="9"/>
      <c r="E4" s="9" t="s">
        <v>61</v>
      </c>
      <c r="F4" s="9" t="s">
        <v>1</v>
      </c>
      <c r="G4" s="9"/>
      <c r="H4" s="9" t="s">
        <v>2</v>
      </c>
      <c r="I4" s="9" t="s">
        <v>66</v>
      </c>
      <c r="J4" s="9" t="s">
        <v>67</v>
      </c>
      <c r="K4" s="9" t="s">
        <v>3</v>
      </c>
      <c r="L4" s="9" t="s">
        <v>63</v>
      </c>
      <c r="M4" s="9" t="s">
        <v>4</v>
      </c>
      <c r="N4" s="9" t="s">
        <v>73</v>
      </c>
      <c r="O4" s="9"/>
      <c r="P4" s="7"/>
      <c r="Q4" s="7"/>
      <c r="R4" s="9" t="s">
        <v>79</v>
      </c>
      <c r="S4" s="9" t="s">
        <v>4</v>
      </c>
      <c r="T4" s="9" t="s">
        <v>64</v>
      </c>
      <c r="U4" s="9" t="s">
        <v>5</v>
      </c>
      <c r="V4" s="10"/>
      <c r="W4" s="10"/>
      <c r="X4" s="9"/>
      <c r="Y4" s="7"/>
      <c r="Z4" s="1"/>
    </row>
    <row r="5" spans="2:25" ht="18" customHeight="1">
      <c r="B5" s="11" t="s">
        <v>6</v>
      </c>
      <c r="C5" s="12" t="s">
        <v>7</v>
      </c>
      <c r="D5" s="13" t="s">
        <v>8</v>
      </c>
      <c r="E5" s="13"/>
      <c r="F5" s="13" t="s">
        <v>9</v>
      </c>
      <c r="G5" s="13" t="s">
        <v>10</v>
      </c>
      <c r="H5" s="13"/>
      <c r="I5" s="13"/>
      <c r="J5" s="13" t="s">
        <v>68</v>
      </c>
      <c r="K5" s="13"/>
      <c r="L5" s="13" t="s">
        <v>70</v>
      </c>
      <c r="M5" s="13" t="s">
        <v>11</v>
      </c>
      <c r="N5" s="13" t="s">
        <v>78</v>
      </c>
      <c r="O5" s="13" t="s">
        <v>12</v>
      </c>
      <c r="P5" s="11"/>
      <c r="Q5" s="11" t="s">
        <v>6</v>
      </c>
      <c r="R5" s="13"/>
      <c r="S5" s="13" t="s">
        <v>72</v>
      </c>
      <c r="T5" s="13" t="s">
        <v>71</v>
      </c>
      <c r="U5" s="13" t="s">
        <v>13</v>
      </c>
      <c r="V5" s="13" t="s">
        <v>14</v>
      </c>
      <c r="W5" s="30" t="s">
        <v>74</v>
      </c>
      <c r="X5" s="13" t="s">
        <v>65</v>
      </c>
      <c r="Y5" s="11"/>
    </row>
    <row r="6" spans="2:25" ht="29.25" customHeight="1">
      <c r="B6" s="14"/>
      <c r="C6" s="15"/>
      <c r="D6" s="16"/>
      <c r="E6" s="16" t="s">
        <v>15</v>
      </c>
      <c r="F6" s="16" t="s">
        <v>16</v>
      </c>
      <c r="G6" s="16"/>
      <c r="H6" s="16" t="s">
        <v>17</v>
      </c>
      <c r="I6" s="16" t="s">
        <v>17</v>
      </c>
      <c r="J6" s="16" t="s">
        <v>69</v>
      </c>
      <c r="K6" s="16" t="s">
        <v>18</v>
      </c>
      <c r="L6" s="16" t="s">
        <v>69</v>
      </c>
      <c r="M6" s="16" t="s">
        <v>17</v>
      </c>
      <c r="N6" s="35"/>
      <c r="O6" s="16"/>
      <c r="P6" s="14"/>
      <c r="Q6" s="14"/>
      <c r="R6" s="16" t="s">
        <v>19</v>
      </c>
      <c r="S6" s="16" t="s">
        <v>19</v>
      </c>
      <c r="T6" s="16" t="s">
        <v>19</v>
      </c>
      <c r="U6" s="16" t="s">
        <v>62</v>
      </c>
      <c r="V6" s="17"/>
      <c r="W6" s="17"/>
      <c r="X6" s="16"/>
      <c r="Y6" s="14"/>
    </row>
    <row r="7" spans="2:26" ht="23.25" customHeight="1">
      <c r="B7" s="18" t="s">
        <v>20</v>
      </c>
      <c r="C7" s="19">
        <v>9208686</v>
      </c>
      <c r="D7" s="20">
        <v>19245</v>
      </c>
      <c r="E7" s="20">
        <v>2832902</v>
      </c>
      <c r="F7" s="20">
        <v>0</v>
      </c>
      <c r="G7" s="36">
        <v>12060833</v>
      </c>
      <c r="H7" s="20">
        <v>130236</v>
      </c>
      <c r="I7" s="20">
        <v>63247</v>
      </c>
      <c r="J7" s="20">
        <v>12727</v>
      </c>
      <c r="K7" s="20">
        <v>8144927</v>
      </c>
      <c r="L7" s="20">
        <v>0</v>
      </c>
      <c r="M7" s="20">
        <v>183485</v>
      </c>
      <c r="N7" s="31">
        <v>6927</v>
      </c>
      <c r="O7" s="20">
        <f>SUM(G7:N7)</f>
        <v>20602382</v>
      </c>
      <c r="P7" s="18" t="s">
        <v>21</v>
      </c>
      <c r="Q7" s="18" t="s">
        <v>20</v>
      </c>
      <c r="R7" s="20">
        <v>95081</v>
      </c>
      <c r="S7" s="20">
        <v>233625</v>
      </c>
      <c r="T7" s="20">
        <v>0</v>
      </c>
      <c r="U7" s="20">
        <v>27831</v>
      </c>
      <c r="V7" s="20">
        <f>SUM(O7:U7)</f>
        <v>20958919</v>
      </c>
      <c r="W7" s="20">
        <v>-223218</v>
      </c>
      <c r="X7" s="20">
        <f>SUM(V7:W7)</f>
        <v>20735701</v>
      </c>
      <c r="Y7" s="18" t="s">
        <v>21</v>
      </c>
      <c r="Z7" s="1"/>
    </row>
    <row r="8" spans="2:25" ht="23.25" customHeight="1">
      <c r="B8" s="21" t="s">
        <v>22</v>
      </c>
      <c r="C8" s="22">
        <v>14939352</v>
      </c>
      <c r="D8" s="23">
        <v>40993</v>
      </c>
      <c r="E8" s="23">
        <v>2343702</v>
      </c>
      <c r="F8" s="23">
        <v>0</v>
      </c>
      <c r="G8" s="37">
        <v>17324047</v>
      </c>
      <c r="H8" s="23">
        <v>194789</v>
      </c>
      <c r="I8" s="23">
        <v>95712</v>
      </c>
      <c r="J8" s="23">
        <v>19395</v>
      </c>
      <c r="K8" s="23">
        <v>7010843</v>
      </c>
      <c r="L8" s="23">
        <v>0</v>
      </c>
      <c r="M8" s="23">
        <v>236533</v>
      </c>
      <c r="N8" s="23">
        <v>56994</v>
      </c>
      <c r="O8" s="23">
        <f aca="true" t="shared" si="0" ref="O8:O29">SUM(G8:N8)</f>
        <v>24938313</v>
      </c>
      <c r="P8" s="21" t="s">
        <v>23</v>
      </c>
      <c r="Q8" s="21" t="s">
        <v>22</v>
      </c>
      <c r="R8" s="23">
        <v>122346</v>
      </c>
      <c r="S8" s="23">
        <v>300622</v>
      </c>
      <c r="T8" s="23">
        <v>0</v>
      </c>
      <c r="U8" s="23">
        <v>28153</v>
      </c>
      <c r="V8" s="23">
        <f>SUM(O8:U8)</f>
        <v>25389434</v>
      </c>
      <c r="W8" s="23">
        <v>-167070</v>
      </c>
      <c r="X8" s="23">
        <f aca="true" t="shared" si="1" ref="X8:X29">SUM(V8:W8)</f>
        <v>25222364</v>
      </c>
      <c r="Y8" s="21" t="s">
        <v>23</v>
      </c>
    </row>
    <row r="9" spans="2:25" ht="23.25" customHeight="1">
      <c r="B9" s="21" t="s">
        <v>24</v>
      </c>
      <c r="C9" s="22">
        <v>46476426</v>
      </c>
      <c r="D9" s="23">
        <v>46727</v>
      </c>
      <c r="E9" s="23">
        <v>4309076</v>
      </c>
      <c r="F9" s="23">
        <v>0</v>
      </c>
      <c r="G9" s="37">
        <v>50832229</v>
      </c>
      <c r="H9" s="23">
        <v>656986</v>
      </c>
      <c r="I9" s="23">
        <v>321216</v>
      </c>
      <c r="J9" s="23">
        <v>64881</v>
      </c>
      <c r="K9" s="23">
        <v>9232413</v>
      </c>
      <c r="L9" s="23">
        <v>0</v>
      </c>
      <c r="M9" s="23">
        <v>268512</v>
      </c>
      <c r="N9" s="23">
        <v>58395</v>
      </c>
      <c r="O9" s="23">
        <f t="shared" si="0"/>
        <v>61434632</v>
      </c>
      <c r="P9" s="21" t="s">
        <v>24</v>
      </c>
      <c r="Q9" s="21" t="s">
        <v>24</v>
      </c>
      <c r="R9" s="23">
        <v>139747</v>
      </c>
      <c r="S9" s="23">
        <v>343420</v>
      </c>
      <c r="T9" s="23">
        <v>0</v>
      </c>
      <c r="U9" s="23">
        <v>51434</v>
      </c>
      <c r="V9" s="23">
        <f>SUM(O9:U9)</f>
        <v>61969233</v>
      </c>
      <c r="W9" s="23">
        <v>-1409648</v>
      </c>
      <c r="X9" s="23">
        <f t="shared" si="1"/>
        <v>60559585</v>
      </c>
      <c r="Y9" s="21" t="s">
        <v>24</v>
      </c>
    </row>
    <row r="10" spans="2:25" ht="23.25" customHeight="1">
      <c r="B10" s="21" t="s">
        <v>25</v>
      </c>
      <c r="C10" s="22">
        <v>29086575</v>
      </c>
      <c r="D10" s="23">
        <v>66388</v>
      </c>
      <c r="E10" s="23">
        <v>3763607</v>
      </c>
      <c r="F10" s="23">
        <v>0</v>
      </c>
      <c r="G10" s="37">
        <v>32916570</v>
      </c>
      <c r="H10" s="23">
        <v>405377</v>
      </c>
      <c r="I10" s="23">
        <v>197278</v>
      </c>
      <c r="J10" s="23">
        <v>39696</v>
      </c>
      <c r="K10" s="23">
        <v>7282634</v>
      </c>
      <c r="L10" s="23">
        <v>0</v>
      </c>
      <c r="M10" s="23">
        <v>285007</v>
      </c>
      <c r="N10" s="23">
        <v>72748</v>
      </c>
      <c r="O10" s="23">
        <f t="shared" si="0"/>
        <v>41199310</v>
      </c>
      <c r="P10" s="21" t="s">
        <v>26</v>
      </c>
      <c r="Q10" s="21" t="s">
        <v>25</v>
      </c>
      <c r="R10" s="23">
        <v>149358</v>
      </c>
      <c r="S10" s="23">
        <v>367002</v>
      </c>
      <c r="T10" s="23">
        <v>0</v>
      </c>
      <c r="U10" s="23">
        <v>52364</v>
      </c>
      <c r="V10" s="23">
        <f>SUM(O10:U10)</f>
        <v>41768034</v>
      </c>
      <c r="W10" s="23">
        <v>-215451</v>
      </c>
      <c r="X10" s="23">
        <f t="shared" si="1"/>
        <v>41552583</v>
      </c>
      <c r="Y10" s="21" t="s">
        <v>26</v>
      </c>
    </row>
    <row r="11" spans="2:25" ht="23.25" customHeight="1">
      <c r="B11" s="21" t="s">
        <v>27</v>
      </c>
      <c r="C11" s="22">
        <v>22317890</v>
      </c>
      <c r="D11" s="23">
        <v>38234</v>
      </c>
      <c r="E11" s="23">
        <v>969227</v>
      </c>
      <c r="F11" s="23">
        <v>0</v>
      </c>
      <c r="G11" s="37">
        <v>23325351</v>
      </c>
      <c r="H11" s="23">
        <v>307833</v>
      </c>
      <c r="I11" s="23">
        <v>150140</v>
      </c>
      <c r="J11" s="23">
        <v>30244</v>
      </c>
      <c r="K11" s="23">
        <v>3038770</v>
      </c>
      <c r="L11" s="23">
        <v>0</v>
      </c>
      <c r="M11" s="23">
        <v>162254</v>
      </c>
      <c r="N11" s="23">
        <v>53093</v>
      </c>
      <c r="O11" s="23">
        <f t="shared" si="0"/>
        <v>27067685</v>
      </c>
      <c r="P11" s="21" t="s">
        <v>28</v>
      </c>
      <c r="Q11" s="21" t="s">
        <v>27</v>
      </c>
      <c r="R11" s="23">
        <v>85026</v>
      </c>
      <c r="S11" s="23">
        <v>208910</v>
      </c>
      <c r="T11" s="23">
        <v>0</v>
      </c>
      <c r="U11" s="23">
        <v>24838</v>
      </c>
      <c r="V11" s="23">
        <f>SUM(O11:U11)</f>
        <v>27386459</v>
      </c>
      <c r="W11" s="23">
        <v>-256885</v>
      </c>
      <c r="X11" s="23">
        <f t="shared" si="1"/>
        <v>27129574</v>
      </c>
      <c r="Y11" s="21" t="s">
        <v>28</v>
      </c>
    </row>
    <row r="12" spans="2:25" ht="23.25" customHeight="1">
      <c r="B12" s="21" t="s">
        <v>29</v>
      </c>
      <c r="C12" s="22">
        <v>12537389</v>
      </c>
      <c r="D12" s="23">
        <v>44926</v>
      </c>
      <c r="E12" s="23">
        <v>2504291</v>
      </c>
      <c r="F12" s="23">
        <v>0</v>
      </c>
      <c r="G12" s="37">
        <v>15086606</v>
      </c>
      <c r="H12" s="23">
        <v>170341</v>
      </c>
      <c r="I12" s="23">
        <v>83318</v>
      </c>
      <c r="J12" s="23">
        <v>16863</v>
      </c>
      <c r="K12" s="23">
        <v>3078034</v>
      </c>
      <c r="L12" s="23">
        <v>0</v>
      </c>
      <c r="M12" s="23">
        <v>191010</v>
      </c>
      <c r="N12" s="23">
        <v>84289</v>
      </c>
      <c r="O12" s="23">
        <f t="shared" si="0"/>
        <v>18710461</v>
      </c>
      <c r="P12" s="21" t="s">
        <v>30</v>
      </c>
      <c r="Q12" s="21" t="s">
        <v>29</v>
      </c>
      <c r="R12" s="23">
        <v>99819</v>
      </c>
      <c r="S12" s="23">
        <v>245331</v>
      </c>
      <c r="T12" s="23">
        <v>0</v>
      </c>
      <c r="U12" s="23">
        <v>29698</v>
      </c>
      <c r="V12" s="23">
        <f>SUM(O12:U12)</f>
        <v>19085309</v>
      </c>
      <c r="W12" s="23">
        <v>39256</v>
      </c>
      <c r="X12" s="23">
        <f t="shared" si="1"/>
        <v>19124565</v>
      </c>
      <c r="Y12" s="21" t="s">
        <v>30</v>
      </c>
    </row>
    <row r="13" spans="2:25" ht="23.25" customHeight="1">
      <c r="B13" s="21" t="s">
        <v>31</v>
      </c>
      <c r="C13" s="22">
        <v>15012900</v>
      </c>
      <c r="D13" s="23">
        <v>63957</v>
      </c>
      <c r="E13" s="23">
        <v>1685037</v>
      </c>
      <c r="F13" s="23">
        <v>0</v>
      </c>
      <c r="G13" s="37">
        <v>16761894</v>
      </c>
      <c r="H13" s="23">
        <v>199555</v>
      </c>
      <c r="I13" s="23">
        <v>97903</v>
      </c>
      <c r="J13" s="23">
        <v>19821</v>
      </c>
      <c r="K13" s="23">
        <v>2872641</v>
      </c>
      <c r="L13" s="23">
        <v>0</v>
      </c>
      <c r="M13" s="23">
        <v>208026</v>
      </c>
      <c r="N13" s="23">
        <v>153485</v>
      </c>
      <c r="O13" s="23">
        <f t="shared" si="0"/>
        <v>20313325</v>
      </c>
      <c r="P13" s="21" t="s">
        <v>32</v>
      </c>
      <c r="Q13" s="21" t="s">
        <v>31</v>
      </c>
      <c r="R13" s="23">
        <v>108739</v>
      </c>
      <c r="S13" s="23">
        <v>267286</v>
      </c>
      <c r="T13" s="23">
        <v>0</v>
      </c>
      <c r="U13" s="23">
        <v>34639</v>
      </c>
      <c r="V13" s="23">
        <f>SUM(O13:U13)</f>
        <v>20723989</v>
      </c>
      <c r="W13" s="23">
        <v>157584</v>
      </c>
      <c r="X13" s="23">
        <f t="shared" si="1"/>
        <v>20881573</v>
      </c>
      <c r="Y13" s="21" t="s">
        <v>32</v>
      </c>
    </row>
    <row r="14" spans="2:25" ht="23.25" customHeight="1">
      <c r="B14" s="21" t="s">
        <v>33</v>
      </c>
      <c r="C14" s="22">
        <v>31722421</v>
      </c>
      <c r="D14" s="23">
        <v>101465</v>
      </c>
      <c r="E14" s="23">
        <v>3013406</v>
      </c>
      <c r="F14" s="23">
        <v>0</v>
      </c>
      <c r="G14" s="37">
        <v>34837292</v>
      </c>
      <c r="H14" s="23">
        <v>406199</v>
      </c>
      <c r="I14" s="23">
        <v>199855</v>
      </c>
      <c r="J14" s="23">
        <v>40582</v>
      </c>
      <c r="K14" s="23">
        <v>5228247</v>
      </c>
      <c r="L14" s="23">
        <v>18326</v>
      </c>
      <c r="M14" s="23">
        <v>380719</v>
      </c>
      <c r="N14" s="23">
        <v>327332</v>
      </c>
      <c r="O14" s="23">
        <f t="shared" si="0"/>
        <v>41438552</v>
      </c>
      <c r="P14" s="21" t="s">
        <v>34</v>
      </c>
      <c r="Q14" s="21" t="s">
        <v>33</v>
      </c>
      <c r="R14" s="23">
        <v>198090</v>
      </c>
      <c r="S14" s="23">
        <v>486832</v>
      </c>
      <c r="T14" s="23">
        <v>0</v>
      </c>
      <c r="U14" s="23">
        <v>54364</v>
      </c>
      <c r="V14" s="23">
        <f>SUM(O14:U14)</f>
        <v>42177838</v>
      </c>
      <c r="W14" s="23">
        <v>197857</v>
      </c>
      <c r="X14" s="23">
        <f t="shared" si="1"/>
        <v>42375695</v>
      </c>
      <c r="Y14" s="21" t="s">
        <v>34</v>
      </c>
    </row>
    <row r="15" spans="2:25" ht="23.25" customHeight="1">
      <c r="B15" s="21" t="s">
        <v>35</v>
      </c>
      <c r="C15" s="22">
        <v>30992519</v>
      </c>
      <c r="D15" s="23">
        <v>81894</v>
      </c>
      <c r="E15" s="23">
        <v>2581528</v>
      </c>
      <c r="F15" s="23">
        <v>0</v>
      </c>
      <c r="G15" s="37">
        <v>33655941</v>
      </c>
      <c r="H15" s="23">
        <v>421223</v>
      </c>
      <c r="I15" s="23">
        <v>206126</v>
      </c>
      <c r="J15" s="23">
        <v>41637</v>
      </c>
      <c r="K15" s="23">
        <v>5014619</v>
      </c>
      <c r="L15" s="23">
        <v>0</v>
      </c>
      <c r="M15" s="23">
        <v>325279</v>
      </c>
      <c r="N15" s="23">
        <v>150041</v>
      </c>
      <c r="O15" s="23">
        <f t="shared" si="0"/>
        <v>39814866</v>
      </c>
      <c r="P15" s="21" t="s">
        <v>36</v>
      </c>
      <c r="Q15" s="21" t="s">
        <v>35</v>
      </c>
      <c r="R15" s="23">
        <v>170196</v>
      </c>
      <c r="S15" s="23">
        <v>418198</v>
      </c>
      <c r="T15" s="23">
        <v>0</v>
      </c>
      <c r="U15" s="23">
        <v>39140</v>
      </c>
      <c r="V15" s="23">
        <f>SUM(O15:U15)</f>
        <v>40442400</v>
      </c>
      <c r="W15" s="23">
        <v>4565</v>
      </c>
      <c r="X15" s="23">
        <f t="shared" si="1"/>
        <v>40446965</v>
      </c>
      <c r="Y15" s="21" t="s">
        <v>36</v>
      </c>
    </row>
    <row r="16" spans="2:25" ht="23.25" customHeight="1">
      <c r="B16" s="21" t="s">
        <v>37</v>
      </c>
      <c r="C16" s="22">
        <v>30024033</v>
      </c>
      <c r="D16" s="23">
        <v>53377</v>
      </c>
      <c r="E16" s="23">
        <v>2267495</v>
      </c>
      <c r="F16" s="23">
        <v>0</v>
      </c>
      <c r="G16" s="37">
        <v>32344905</v>
      </c>
      <c r="H16" s="23">
        <v>447280</v>
      </c>
      <c r="I16" s="23">
        <v>217688</v>
      </c>
      <c r="J16" s="23">
        <v>44002</v>
      </c>
      <c r="K16" s="23">
        <v>2764871</v>
      </c>
      <c r="L16" s="23">
        <v>0</v>
      </c>
      <c r="M16" s="23">
        <v>220687</v>
      </c>
      <c r="N16" s="23">
        <v>67788</v>
      </c>
      <c r="O16" s="23">
        <f t="shared" si="0"/>
        <v>36107221</v>
      </c>
      <c r="P16" s="21" t="s">
        <v>38</v>
      </c>
      <c r="Q16" s="21" t="s">
        <v>37</v>
      </c>
      <c r="R16" s="23">
        <v>115600</v>
      </c>
      <c r="S16" s="23">
        <v>284044</v>
      </c>
      <c r="T16" s="23">
        <v>0</v>
      </c>
      <c r="U16" s="23">
        <v>38008</v>
      </c>
      <c r="V16" s="23">
        <f>SUM(O16:U16)</f>
        <v>36544873</v>
      </c>
      <c r="W16" s="23">
        <v>-345276</v>
      </c>
      <c r="X16" s="23">
        <f t="shared" si="1"/>
        <v>36199597</v>
      </c>
      <c r="Y16" s="21" t="s">
        <v>38</v>
      </c>
    </row>
    <row r="17" spans="2:25" ht="23.25" customHeight="1">
      <c r="B17" s="21" t="s">
        <v>39</v>
      </c>
      <c r="C17" s="22">
        <v>52307871</v>
      </c>
      <c r="D17" s="23">
        <v>185087</v>
      </c>
      <c r="E17" s="23">
        <v>3952615</v>
      </c>
      <c r="F17" s="23">
        <v>0</v>
      </c>
      <c r="G17" s="37">
        <v>56445573</v>
      </c>
      <c r="H17" s="23">
        <v>740635</v>
      </c>
      <c r="I17" s="23">
        <v>360928</v>
      </c>
      <c r="J17" s="23">
        <v>72791</v>
      </c>
      <c r="K17" s="23">
        <v>6987196</v>
      </c>
      <c r="L17" s="23">
        <v>0</v>
      </c>
      <c r="M17" s="23">
        <v>580091</v>
      </c>
      <c r="N17" s="23">
        <v>400381</v>
      </c>
      <c r="O17" s="23">
        <f t="shared" si="0"/>
        <v>65587595</v>
      </c>
      <c r="P17" s="21" t="s">
        <v>40</v>
      </c>
      <c r="Q17" s="21" t="s">
        <v>39</v>
      </c>
      <c r="R17" s="23">
        <v>303506</v>
      </c>
      <c r="S17" s="23">
        <v>745941</v>
      </c>
      <c r="T17" s="23">
        <v>688113</v>
      </c>
      <c r="U17" s="23">
        <v>90915</v>
      </c>
      <c r="V17" s="23">
        <f>SUM(O17:U17)</f>
        <v>67416070</v>
      </c>
      <c r="W17" s="23">
        <v>118344</v>
      </c>
      <c r="X17" s="23">
        <f t="shared" si="1"/>
        <v>67534414</v>
      </c>
      <c r="Y17" s="21" t="s">
        <v>40</v>
      </c>
    </row>
    <row r="18" spans="2:25" ht="23.25" customHeight="1">
      <c r="B18" s="21" t="s">
        <v>41</v>
      </c>
      <c r="C18" s="22">
        <v>85831833</v>
      </c>
      <c r="D18" s="23">
        <v>202512</v>
      </c>
      <c r="E18" s="23">
        <v>3685348</v>
      </c>
      <c r="F18" s="23">
        <v>0</v>
      </c>
      <c r="G18" s="37">
        <v>89719693</v>
      </c>
      <c r="H18" s="23">
        <v>1226889</v>
      </c>
      <c r="I18" s="23">
        <v>596565</v>
      </c>
      <c r="J18" s="23">
        <v>120054</v>
      </c>
      <c r="K18" s="23">
        <v>7304473</v>
      </c>
      <c r="L18" s="23">
        <v>0</v>
      </c>
      <c r="M18" s="23">
        <v>708734</v>
      </c>
      <c r="N18" s="23">
        <v>319978</v>
      </c>
      <c r="O18" s="23">
        <f t="shared" si="0"/>
        <v>99996386</v>
      </c>
      <c r="P18" s="21" t="s">
        <v>42</v>
      </c>
      <c r="Q18" s="21" t="s">
        <v>41</v>
      </c>
      <c r="R18" s="23">
        <v>371053</v>
      </c>
      <c r="S18" s="23">
        <v>911804</v>
      </c>
      <c r="T18" s="23">
        <v>0</v>
      </c>
      <c r="U18" s="23">
        <v>119449</v>
      </c>
      <c r="V18" s="23">
        <f>SUM(O18:U18)</f>
        <v>101398692</v>
      </c>
      <c r="W18" s="23">
        <v>-776183</v>
      </c>
      <c r="X18" s="23">
        <f t="shared" si="1"/>
        <v>100622509</v>
      </c>
      <c r="Y18" s="21" t="s">
        <v>42</v>
      </c>
    </row>
    <row r="19" spans="2:25" ht="23.25" customHeight="1">
      <c r="B19" s="21" t="s">
        <v>43</v>
      </c>
      <c r="C19" s="22">
        <v>31094388</v>
      </c>
      <c r="D19" s="23">
        <v>48304</v>
      </c>
      <c r="E19" s="23">
        <v>3009165</v>
      </c>
      <c r="F19" s="23">
        <v>0</v>
      </c>
      <c r="G19" s="37">
        <v>34151857</v>
      </c>
      <c r="H19" s="23">
        <v>474419</v>
      </c>
      <c r="I19" s="23">
        <v>229464</v>
      </c>
      <c r="J19" s="23">
        <v>46062</v>
      </c>
      <c r="K19" s="23">
        <v>5414023</v>
      </c>
      <c r="L19" s="23">
        <v>0</v>
      </c>
      <c r="M19" s="23">
        <v>243326</v>
      </c>
      <c r="N19" s="23">
        <v>40873</v>
      </c>
      <c r="O19" s="23">
        <f t="shared" si="0"/>
        <v>40600024</v>
      </c>
      <c r="P19" s="21" t="s">
        <v>44</v>
      </c>
      <c r="Q19" s="21" t="s">
        <v>43</v>
      </c>
      <c r="R19" s="23">
        <v>127172</v>
      </c>
      <c r="S19" s="23">
        <v>312484</v>
      </c>
      <c r="T19" s="23">
        <v>0</v>
      </c>
      <c r="U19" s="23">
        <v>45616</v>
      </c>
      <c r="V19" s="23">
        <f>SUM(O19:U19)</f>
        <v>41085296</v>
      </c>
      <c r="W19" s="23">
        <v>-673820</v>
      </c>
      <c r="X19" s="23">
        <f t="shared" si="1"/>
        <v>40411476</v>
      </c>
      <c r="Y19" s="21" t="s">
        <v>44</v>
      </c>
    </row>
    <row r="20" spans="2:25" ht="23.25" customHeight="1">
      <c r="B20" s="21" t="s">
        <v>45</v>
      </c>
      <c r="C20" s="22">
        <v>23495789</v>
      </c>
      <c r="D20" s="23">
        <v>66167</v>
      </c>
      <c r="E20" s="23">
        <v>1550630</v>
      </c>
      <c r="F20" s="23">
        <v>0</v>
      </c>
      <c r="G20" s="37">
        <v>25112586</v>
      </c>
      <c r="H20" s="23">
        <v>326337</v>
      </c>
      <c r="I20" s="23">
        <v>158982</v>
      </c>
      <c r="J20" s="23">
        <v>32025</v>
      </c>
      <c r="K20" s="23">
        <v>2932859</v>
      </c>
      <c r="L20" s="23">
        <v>0</v>
      </c>
      <c r="M20" s="23">
        <v>243534</v>
      </c>
      <c r="N20" s="23">
        <v>102383</v>
      </c>
      <c r="O20" s="23">
        <f t="shared" si="0"/>
        <v>28908706</v>
      </c>
      <c r="P20" s="21" t="s">
        <v>23</v>
      </c>
      <c r="Q20" s="21" t="s">
        <v>45</v>
      </c>
      <c r="R20" s="23">
        <v>127874</v>
      </c>
      <c r="S20" s="23">
        <v>314239</v>
      </c>
      <c r="T20" s="23">
        <v>0</v>
      </c>
      <c r="U20" s="23">
        <v>32244</v>
      </c>
      <c r="V20" s="23">
        <f>SUM(O20:U20)</f>
        <v>29383063</v>
      </c>
      <c r="W20" s="23">
        <v>78784</v>
      </c>
      <c r="X20" s="23">
        <f t="shared" si="1"/>
        <v>29461847</v>
      </c>
      <c r="Y20" s="21" t="s">
        <v>23</v>
      </c>
    </row>
    <row r="21" spans="2:25" ht="23.25" customHeight="1">
      <c r="B21" s="21" t="s">
        <v>46</v>
      </c>
      <c r="C21" s="22">
        <v>46963854</v>
      </c>
      <c r="D21" s="23">
        <v>110813</v>
      </c>
      <c r="E21" s="23">
        <v>2260559</v>
      </c>
      <c r="F21" s="23">
        <v>0</v>
      </c>
      <c r="G21" s="37">
        <v>49335226</v>
      </c>
      <c r="H21" s="23">
        <v>674550</v>
      </c>
      <c r="I21" s="23">
        <v>327145</v>
      </c>
      <c r="J21" s="23">
        <v>65788</v>
      </c>
      <c r="K21" s="23">
        <v>4704169</v>
      </c>
      <c r="L21" s="23">
        <v>0</v>
      </c>
      <c r="M21" s="23">
        <v>429526</v>
      </c>
      <c r="N21" s="23">
        <v>170944</v>
      </c>
      <c r="O21" s="23">
        <f t="shared" si="0"/>
        <v>55707348</v>
      </c>
      <c r="P21" s="21" t="s">
        <v>47</v>
      </c>
      <c r="Q21" s="21" t="s">
        <v>46</v>
      </c>
      <c r="R21" s="23">
        <v>225422</v>
      </c>
      <c r="S21" s="23">
        <v>554295</v>
      </c>
      <c r="T21" s="23">
        <v>0</v>
      </c>
      <c r="U21" s="23">
        <v>70091</v>
      </c>
      <c r="V21" s="23">
        <f>SUM(O21:U21)</f>
        <v>56557156</v>
      </c>
      <c r="W21" s="23">
        <v>-118198</v>
      </c>
      <c r="X21" s="23">
        <f t="shared" si="1"/>
        <v>56438958</v>
      </c>
      <c r="Y21" s="21" t="s">
        <v>47</v>
      </c>
    </row>
    <row r="22" spans="2:25" ht="23.25" customHeight="1">
      <c r="B22" s="21" t="s">
        <v>48</v>
      </c>
      <c r="C22" s="22">
        <v>20198617</v>
      </c>
      <c r="D22" s="23">
        <v>53359</v>
      </c>
      <c r="E22" s="23">
        <v>2677037</v>
      </c>
      <c r="F22" s="23">
        <v>0</v>
      </c>
      <c r="G22" s="37">
        <v>22929013</v>
      </c>
      <c r="H22" s="23">
        <v>272261</v>
      </c>
      <c r="I22" s="23">
        <v>133145</v>
      </c>
      <c r="J22" s="23">
        <v>26885</v>
      </c>
      <c r="K22" s="23">
        <v>3757248</v>
      </c>
      <c r="L22" s="23">
        <v>0</v>
      </c>
      <c r="M22" s="23">
        <v>242814</v>
      </c>
      <c r="N22" s="23">
        <v>103889</v>
      </c>
      <c r="O22" s="23">
        <f t="shared" si="0"/>
        <v>27465255</v>
      </c>
      <c r="P22" s="21" t="s">
        <v>49</v>
      </c>
      <c r="Q22" s="21" t="s">
        <v>48</v>
      </c>
      <c r="R22" s="23">
        <v>127431</v>
      </c>
      <c r="S22" s="23">
        <v>313253</v>
      </c>
      <c r="T22" s="23">
        <v>0</v>
      </c>
      <c r="U22" s="23">
        <v>31722</v>
      </c>
      <c r="V22" s="23">
        <f>SUM(O22:U22)</f>
        <v>27937661</v>
      </c>
      <c r="W22" s="23">
        <v>2078</v>
      </c>
      <c r="X22" s="23">
        <f t="shared" si="1"/>
        <v>27939739</v>
      </c>
      <c r="Y22" s="21" t="s">
        <v>49</v>
      </c>
    </row>
    <row r="23" spans="2:25" ht="23.25" customHeight="1">
      <c r="B23" s="21" t="s">
        <v>50</v>
      </c>
      <c r="C23" s="22">
        <v>19520275</v>
      </c>
      <c r="D23" s="23">
        <v>72616</v>
      </c>
      <c r="E23" s="23">
        <v>1726279</v>
      </c>
      <c r="F23" s="23">
        <v>0</v>
      </c>
      <c r="G23" s="37">
        <v>21319170</v>
      </c>
      <c r="H23" s="23">
        <v>267413</v>
      </c>
      <c r="I23" s="23">
        <v>130606</v>
      </c>
      <c r="J23" s="23">
        <v>26356</v>
      </c>
      <c r="K23" s="23">
        <v>3238507</v>
      </c>
      <c r="L23" s="23">
        <v>8780</v>
      </c>
      <c r="M23" s="23">
        <v>272949</v>
      </c>
      <c r="N23" s="23">
        <v>132538</v>
      </c>
      <c r="O23" s="23">
        <f t="shared" si="0"/>
        <v>25396319</v>
      </c>
      <c r="P23" s="21" t="s">
        <v>50</v>
      </c>
      <c r="Q23" s="21" t="s">
        <v>50</v>
      </c>
      <c r="R23" s="23">
        <v>142688</v>
      </c>
      <c r="S23" s="23">
        <v>350589</v>
      </c>
      <c r="T23" s="23">
        <v>0</v>
      </c>
      <c r="U23" s="23">
        <v>34622</v>
      </c>
      <c r="V23" s="23">
        <f>SUM(O23:U23)</f>
        <v>25924218</v>
      </c>
      <c r="W23" s="23">
        <v>207617</v>
      </c>
      <c r="X23" s="23">
        <f t="shared" si="1"/>
        <v>26131835</v>
      </c>
      <c r="Y23" s="21" t="s">
        <v>50</v>
      </c>
    </row>
    <row r="24" spans="2:25" ht="23.25" customHeight="1">
      <c r="B24" s="21" t="s">
        <v>51</v>
      </c>
      <c r="C24" s="22">
        <v>11095667</v>
      </c>
      <c r="D24" s="23">
        <v>45018</v>
      </c>
      <c r="E24" s="23">
        <v>1076715</v>
      </c>
      <c r="F24" s="23">
        <v>0</v>
      </c>
      <c r="G24" s="37">
        <v>12217400</v>
      </c>
      <c r="H24" s="23">
        <v>145743</v>
      </c>
      <c r="I24" s="23">
        <v>71437</v>
      </c>
      <c r="J24" s="23">
        <v>14453</v>
      </c>
      <c r="K24" s="23">
        <v>1954720</v>
      </c>
      <c r="L24" s="23">
        <v>0</v>
      </c>
      <c r="M24" s="23">
        <v>156938</v>
      </c>
      <c r="N24" s="23">
        <v>143355</v>
      </c>
      <c r="O24" s="23">
        <f t="shared" si="0"/>
        <v>14704046</v>
      </c>
      <c r="P24" s="21" t="s">
        <v>52</v>
      </c>
      <c r="Q24" s="21" t="s">
        <v>51</v>
      </c>
      <c r="R24" s="23">
        <v>82269</v>
      </c>
      <c r="S24" s="23">
        <v>202221</v>
      </c>
      <c r="T24" s="23">
        <v>0</v>
      </c>
      <c r="U24" s="23">
        <v>23336</v>
      </c>
      <c r="V24" s="23">
        <f>SUM(O24:U24)</f>
        <v>15011872</v>
      </c>
      <c r="W24" s="23">
        <v>120563</v>
      </c>
      <c r="X24" s="23">
        <f t="shared" si="1"/>
        <v>15132435</v>
      </c>
      <c r="Y24" s="21" t="s">
        <v>52</v>
      </c>
    </row>
    <row r="25" spans="2:25" ht="23.25" customHeight="1">
      <c r="B25" s="21" t="s">
        <v>53</v>
      </c>
      <c r="C25" s="22">
        <v>31915406</v>
      </c>
      <c r="D25" s="23">
        <v>147399</v>
      </c>
      <c r="E25" s="23">
        <v>2750084</v>
      </c>
      <c r="F25" s="23">
        <v>0</v>
      </c>
      <c r="G25" s="37">
        <v>34812889</v>
      </c>
      <c r="H25" s="23">
        <v>444411</v>
      </c>
      <c r="I25" s="23">
        <v>216550</v>
      </c>
      <c r="J25" s="23">
        <v>43639</v>
      </c>
      <c r="K25" s="23">
        <v>4981252</v>
      </c>
      <c r="L25" s="23">
        <v>4072</v>
      </c>
      <c r="M25" s="23">
        <v>451930</v>
      </c>
      <c r="N25" s="23">
        <v>344779</v>
      </c>
      <c r="O25" s="23">
        <f t="shared" si="0"/>
        <v>41299522</v>
      </c>
      <c r="P25" s="21" t="s">
        <v>54</v>
      </c>
      <c r="Q25" s="21" t="s">
        <v>53</v>
      </c>
      <c r="R25" s="23">
        <v>236337</v>
      </c>
      <c r="S25" s="23">
        <v>580860</v>
      </c>
      <c r="T25" s="23">
        <v>0</v>
      </c>
      <c r="U25" s="23">
        <v>72146</v>
      </c>
      <c r="V25" s="23">
        <f>SUM(O25:U25)</f>
        <v>42188865</v>
      </c>
      <c r="W25" s="23">
        <v>311056</v>
      </c>
      <c r="X25" s="23">
        <f t="shared" si="1"/>
        <v>42499921</v>
      </c>
      <c r="Y25" s="21" t="s">
        <v>54</v>
      </c>
    </row>
    <row r="26" spans="2:25" ht="23.25" customHeight="1">
      <c r="B26" s="21" t="s">
        <v>55</v>
      </c>
      <c r="C26" s="22">
        <v>47693818</v>
      </c>
      <c r="D26" s="23">
        <v>205454</v>
      </c>
      <c r="E26" s="23">
        <v>2760761</v>
      </c>
      <c r="F26" s="23">
        <v>0</v>
      </c>
      <c r="G26" s="37">
        <v>50660033</v>
      </c>
      <c r="H26" s="23">
        <v>667599</v>
      </c>
      <c r="I26" s="23">
        <v>325106</v>
      </c>
      <c r="J26" s="23">
        <v>65489</v>
      </c>
      <c r="K26" s="23">
        <v>5830125</v>
      </c>
      <c r="L26" s="23">
        <v>0</v>
      </c>
      <c r="M26" s="23">
        <v>604976</v>
      </c>
      <c r="N26" s="23">
        <v>379581</v>
      </c>
      <c r="O26" s="23">
        <f t="shared" si="0"/>
        <v>58532909</v>
      </c>
      <c r="P26" s="21" t="s">
        <v>56</v>
      </c>
      <c r="Q26" s="21" t="s">
        <v>55</v>
      </c>
      <c r="R26" s="23">
        <v>317033</v>
      </c>
      <c r="S26" s="23">
        <v>778979</v>
      </c>
      <c r="T26" s="23">
        <v>0</v>
      </c>
      <c r="U26" s="23">
        <v>95238</v>
      </c>
      <c r="V26" s="23">
        <f>SUM(O26:U26)</f>
        <v>59724159</v>
      </c>
      <c r="W26" s="23">
        <v>187854</v>
      </c>
      <c r="X26" s="23">
        <f t="shared" si="1"/>
        <v>59912013</v>
      </c>
      <c r="Y26" s="21" t="s">
        <v>56</v>
      </c>
    </row>
    <row r="27" spans="2:25" ht="23.25" customHeight="1">
      <c r="B27" s="21" t="s">
        <v>57</v>
      </c>
      <c r="C27" s="22">
        <v>31691603</v>
      </c>
      <c r="D27" s="23">
        <v>262699</v>
      </c>
      <c r="E27" s="23">
        <v>3789154</v>
      </c>
      <c r="F27" s="23">
        <v>0</v>
      </c>
      <c r="G27" s="37">
        <v>35743456</v>
      </c>
      <c r="H27" s="23">
        <v>434621</v>
      </c>
      <c r="I27" s="23">
        <v>212069</v>
      </c>
      <c r="J27" s="23">
        <v>42767</v>
      </c>
      <c r="K27" s="23">
        <v>5853144</v>
      </c>
      <c r="L27" s="23">
        <v>2508</v>
      </c>
      <c r="M27" s="23">
        <v>599720</v>
      </c>
      <c r="N27" s="23">
        <v>535327</v>
      </c>
      <c r="O27" s="23">
        <f t="shared" si="0"/>
        <v>43423612</v>
      </c>
      <c r="P27" s="21" t="s">
        <v>58</v>
      </c>
      <c r="Q27" s="21" t="s">
        <v>57</v>
      </c>
      <c r="R27" s="23">
        <v>313579</v>
      </c>
      <c r="S27" s="23">
        <v>771183</v>
      </c>
      <c r="T27" s="23">
        <v>0</v>
      </c>
      <c r="U27" s="23">
        <v>94694</v>
      </c>
      <c r="V27" s="23">
        <f>SUM(O27:U27)</f>
        <v>44603068</v>
      </c>
      <c r="W27" s="23">
        <v>432282</v>
      </c>
      <c r="X27" s="23">
        <f t="shared" si="1"/>
        <v>45035350</v>
      </c>
      <c r="Y27" s="21" t="s">
        <v>58</v>
      </c>
    </row>
    <row r="28" spans="2:25" ht="23.25" customHeight="1">
      <c r="B28" s="21" t="s">
        <v>76</v>
      </c>
      <c r="C28" s="22">
        <v>22982701</v>
      </c>
      <c r="D28" s="23">
        <v>139910</v>
      </c>
      <c r="E28" s="23">
        <v>2611820</v>
      </c>
      <c r="F28" s="23">
        <v>0</v>
      </c>
      <c r="G28" s="37">
        <v>25734431</v>
      </c>
      <c r="H28" s="23">
        <v>317885</v>
      </c>
      <c r="I28" s="23">
        <v>155130</v>
      </c>
      <c r="J28" s="23">
        <v>31303</v>
      </c>
      <c r="K28" s="23">
        <v>3840613</v>
      </c>
      <c r="L28" s="23">
        <v>0</v>
      </c>
      <c r="M28" s="23">
        <v>391707</v>
      </c>
      <c r="N28" s="23">
        <v>359925</v>
      </c>
      <c r="O28" s="23">
        <f t="shared" si="0"/>
        <v>30830994</v>
      </c>
      <c r="P28" s="21" t="s">
        <v>77</v>
      </c>
      <c r="Q28" s="21" t="s">
        <v>76</v>
      </c>
      <c r="R28" s="23">
        <v>204818</v>
      </c>
      <c r="S28" s="23">
        <v>503326</v>
      </c>
      <c r="T28" s="23">
        <v>0</v>
      </c>
      <c r="U28" s="23">
        <v>61335</v>
      </c>
      <c r="V28" s="23">
        <f>SUM(O28:U28)</f>
        <v>31600473</v>
      </c>
      <c r="W28" s="23">
        <v>300220</v>
      </c>
      <c r="X28" s="23">
        <f t="shared" si="1"/>
        <v>31900693</v>
      </c>
      <c r="Y28" s="21" t="s">
        <v>77</v>
      </c>
    </row>
    <row r="29" spans="2:25" ht="23.25" customHeight="1">
      <c r="B29" s="24" t="s">
        <v>59</v>
      </c>
      <c r="C29" s="25">
        <v>36891446</v>
      </c>
      <c r="D29" s="26">
        <v>208655</v>
      </c>
      <c r="E29" s="26">
        <v>3624405</v>
      </c>
      <c r="F29" s="26">
        <v>0</v>
      </c>
      <c r="G29" s="38">
        <v>40724506</v>
      </c>
      <c r="H29" s="26">
        <v>513041</v>
      </c>
      <c r="I29" s="26">
        <v>250084</v>
      </c>
      <c r="J29" s="26">
        <v>50416</v>
      </c>
      <c r="K29" s="26">
        <v>5659085</v>
      </c>
      <c r="L29" s="26">
        <v>0</v>
      </c>
      <c r="M29" s="26">
        <v>609860</v>
      </c>
      <c r="N29" s="32">
        <v>495015</v>
      </c>
      <c r="O29" s="26">
        <f t="shared" si="0"/>
        <v>48302007</v>
      </c>
      <c r="P29" s="24" t="s">
        <v>34</v>
      </c>
      <c r="Q29" s="24" t="s">
        <v>59</v>
      </c>
      <c r="R29" s="26">
        <v>318758</v>
      </c>
      <c r="S29" s="26">
        <v>783353</v>
      </c>
      <c r="T29" s="26">
        <v>0</v>
      </c>
      <c r="U29" s="26">
        <v>93127</v>
      </c>
      <c r="V29" s="26">
        <f>SUM(O29:U29)</f>
        <v>49497245</v>
      </c>
      <c r="W29" s="26">
        <v>414166</v>
      </c>
      <c r="X29" s="26">
        <f t="shared" si="1"/>
        <v>49911411</v>
      </c>
      <c r="Y29" s="24" t="s">
        <v>34</v>
      </c>
    </row>
    <row r="30" spans="2:25" ht="23.25" customHeight="1">
      <c r="B30" s="27" t="s">
        <v>60</v>
      </c>
      <c r="C30" s="28">
        <v>704001459</v>
      </c>
      <c r="D30" s="29">
        <v>2305199</v>
      </c>
      <c r="E30" s="29">
        <v>61744843</v>
      </c>
      <c r="F30" s="29">
        <v>0</v>
      </c>
      <c r="G30" s="39">
        <v>768051501</v>
      </c>
      <c r="H30" s="29">
        <v>9845623</v>
      </c>
      <c r="I30" s="29">
        <v>4799694</v>
      </c>
      <c r="J30" s="29">
        <v>967876</v>
      </c>
      <c r="K30" s="29">
        <v>116125413</v>
      </c>
      <c r="L30" s="29">
        <v>33686</v>
      </c>
      <c r="M30" s="29">
        <v>7997617</v>
      </c>
      <c r="N30" s="29">
        <v>4560060</v>
      </c>
      <c r="O30" s="29">
        <f>SUM(O7:O29)</f>
        <v>912381470</v>
      </c>
      <c r="P30" s="27" t="s">
        <v>60</v>
      </c>
      <c r="Q30" s="27" t="s">
        <v>60</v>
      </c>
      <c r="R30" s="29">
        <v>4181942</v>
      </c>
      <c r="S30" s="29">
        <v>10277797</v>
      </c>
      <c r="T30" s="29">
        <v>688113</v>
      </c>
      <c r="U30" s="29">
        <v>1245004</v>
      </c>
      <c r="V30" s="29">
        <f>SUM(V7:V29)</f>
        <v>928774326</v>
      </c>
      <c r="W30" s="29">
        <v>-1613523</v>
      </c>
      <c r="X30" s="29">
        <f>SUM(X7:X29)</f>
        <v>927160803</v>
      </c>
      <c r="Y30" s="27" t="s">
        <v>60</v>
      </c>
    </row>
    <row r="31" spans="2:25" ht="20.25" customHeight="1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/>
    </row>
    <row r="32" ht="20.25" customHeight="1">
      <c r="C32" s="34"/>
    </row>
    <row r="33" ht="12.75"/>
  </sheetData>
  <sheetProtection/>
  <printOptions/>
  <pageMargins left="0.5905511811023623" right="0" top="0.984251968503937" bottom="0.984251968503937" header="0.5118110236220472" footer="0.5118110236220472"/>
  <pageSetup firstPageNumber="6" useFirstPageNumber="1" horizontalDpi="300" verticalDpi="300" orientation="portrait" paperSize="9" r:id="rId1"/>
  <colBreaks count="3" manualBreakCount="3">
    <brk id="9" max="65535" man="1"/>
    <brk id="16" min="1" max="29" man="1"/>
    <brk id="22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C:\現行財調算定\当初本\財調当初収入.jsd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KUCHOKAI316</cp:lastModifiedBy>
  <cp:lastPrinted>2012-07-27T03:56:05Z</cp:lastPrinted>
  <dcterms:created xsi:type="dcterms:W3CDTF">1998-08-06T00:59:02Z</dcterms:created>
  <dcterms:modified xsi:type="dcterms:W3CDTF">2012-07-27T03:56:12Z</dcterms:modified>
  <cp:category/>
  <cp:version/>
  <cp:contentType/>
  <cp:contentStatus/>
  <cp:revision>54</cp:revision>
</cp:coreProperties>
</file>