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135" windowWidth="8070" windowHeight="4155" tabRatio="829" activeTab="0"/>
  </bookViews>
  <sheets>
    <sheet name="総括表" sheetId="1" r:id="rId1"/>
  </sheets>
  <definedNames>
    <definedName name="_xlnm.Print_Area" localSheetId="0">'総括表'!$A$1:$AB$27</definedName>
  </definedNames>
  <calcPr fullCalcOnLoad="1"/>
</workbook>
</file>

<file path=xl/sharedStrings.xml><?xml version="1.0" encoding="utf-8"?>
<sst xmlns="http://schemas.openxmlformats.org/spreadsheetml/2006/main" count="125" uniqueCount="75">
  <si>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</si>
  <si>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</si>
  <si>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</si>
  <si>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</si>
  <si>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</si>
  <si>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</si>
  <si>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</si>
  <si>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</si>
  <si>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</si>
  <si>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</si>
  <si>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</si>
  <si>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</si>
  <si>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</si>
  <si>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</si>
  <si>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</si>
  <si>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</si>
  <si>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</si>
  <si>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</si>
  <si>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</si>
  <si>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</si>
  <si>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</si>
  <si>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特別区民税</t>
  </si>
  <si>
    <t>特別区
たばこ税</t>
  </si>
  <si>
    <t>目黒</t>
  </si>
  <si>
    <t>荒川</t>
  </si>
  <si>
    <t>計</t>
  </si>
  <si>
    <t>（単位：千円）</t>
  </si>
  <si>
    <t>鉱
産
税</t>
  </si>
  <si>
    <t>区  名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</si>
  <si>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</si>
  <si>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</si>
  <si>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</si>
  <si>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</si>
  <si>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</si>
  <si>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</si>
  <si>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</si>
  <si>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</si>
  <si>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</si>
  <si>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大田</t>
  </si>
  <si>
    <t>世田谷</t>
  </si>
  <si>
    <t>渋谷</t>
  </si>
  <si>
    <t>中野</t>
  </si>
  <si>
    <t>杉並</t>
  </si>
  <si>
    <t>豊島</t>
  </si>
  <si>
    <t>北</t>
  </si>
  <si>
    <t>板橋</t>
  </si>
  <si>
    <t>練馬</t>
  </si>
  <si>
    <t>足立</t>
  </si>
  <si>
    <t>葛飾</t>
  </si>
  <si>
    <t>江戸川</t>
  </si>
  <si>
    <t>計</t>
  </si>
  <si>
    <t>計</t>
  </si>
  <si>
    <t>区分</t>
  </si>
  <si>
    <t>特別区税計</t>
  </si>
  <si>
    <t>利子割
交付金</t>
  </si>
  <si>
    <t>配当割
交付金</t>
  </si>
  <si>
    <t>株式等譲渡
所得割
交付金</t>
  </si>
  <si>
    <t>地方消費税
交付金</t>
  </si>
  <si>
    <t>ゴルフ場
利用税
交付金</t>
  </si>
  <si>
    <t>地方特例
交付金</t>
  </si>
  <si>
    <t>小計</t>
  </si>
  <si>
    <t>地方揮発油
譲与税</t>
  </si>
  <si>
    <t>自動車重量譲与税</t>
  </si>
  <si>
    <t>航空機燃料譲与税</t>
  </si>
  <si>
    <t>交通安全
対策特別
交付金</t>
  </si>
  <si>
    <t>合計</t>
  </si>
  <si>
    <t>特別区民税
特例加減算額</t>
  </si>
  <si>
    <t>地方消費税交付金特例加算額</t>
  </si>
  <si>
    <t>総合計</t>
  </si>
  <si>
    <t>基準財政収入額（基準税額）</t>
  </si>
  <si>
    <t>軽自動車税
環境性能割</t>
  </si>
  <si>
    <t>環境性能割交付金</t>
  </si>
  <si>
    <t>森林環境譲与税</t>
  </si>
  <si>
    <t>条例第16条
による錯誤額</t>
  </si>
  <si>
    <t>軽自動車税
種別割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</si>
</sst>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.0;&quot;△ &quot;0.0"/>
    <numFmt numFmtId="180" formatCode="0.00;&quot;△ &quot;0.00"/>
    <numFmt numFmtId="181" formatCode="0.0%"/>
    <numFmt numFmtId="182" formatCode="0.00_);[Red]\(0.00\)"/>
    <numFmt numFmtId="183" formatCode="#,##0.00;&quot;△ &quot;#,##0.00"/>
    <numFmt numFmtId="184" formatCode="0_);[Red]\(0\)"/>
    <numFmt numFmtId="185" formatCode="0.00_ "/>
    <numFmt numFmtId="186" formatCode="0.00;&quot;▲ &quot;0.00"/>
    <numFmt numFmtId="187" formatCode="#,##0.0;&quot;△ &quot;#,##0.0"/>
    <numFmt numFmtId="188" formatCode="0.000000_);[Red]\(0.000000\)"/>
    <numFmt numFmtId="189" formatCode="0.000000000_);[Red]\(0.000000000\)"/>
    <numFmt numFmtId="190" formatCode="0.0000000_);[Red]\(0.0000000\)"/>
    <numFmt numFmtId="191" formatCode="0.00000_);[Red]\(0.00000\)"/>
    <numFmt numFmtId="192" formatCode="0.00000000_);[Red]\(0.00000000\)"/>
    <numFmt numFmtId="193" formatCode="#,##0.0;[Red]&quot;△&quot;#,##0.0"/>
    <numFmt numFmtId="194" formatCode="#,##0.0000000000000000;\-#,##0.0000000000000000"/>
    <numFmt numFmtId="195" formatCode="0.0_ "/>
    <numFmt numFmtId="196" formatCode="0.00000000000000000000000_);[Red]\(0.00000000000000000000000\)"/>
    <numFmt numFmtId="197" formatCode="#,##0.0;\-#,##0.0"/>
    <numFmt numFmtId="198" formatCode="#,##0_ ;[Red]\-#,##0\ "/>
    <numFmt numFmtId="199" formatCode="#,##0_ ;[Red]&quot;△&quot;#,##0_ "/>
    <numFmt numFmtId="200" formatCode="#,##0.000;&quot;△ &quot;#,##0.000"/>
    <numFmt numFmtId="201" formatCode="#,##0.00;[Red]#,##0.00"/>
    <numFmt numFmtId="202" formatCode="0_ "/>
  </numFmts>
  <fonts count="49">
    <font>
      <sz val="11"/>
      <name val="ＭＳ Ｐゴシック"/>
      <family val="3"/>
    </font>
    <font>
      <sz val="14"/>
      <name val="ＭＳ 明朝"/>
      <family val="1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3"/>
      <color indexed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41" fontId="0" fillId="0" borderId="0">
      <alignment/>
      <protection/>
    </xf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62" applyFont="1" applyFill="1">
      <alignment/>
      <protection/>
    </xf>
    <xf numFmtId="0" fontId="1" fillId="0" borderId="10" xfId="62" applyFont="1" applyFill="1" applyBorder="1" applyAlignment="1" applyProtection="1">
      <alignment/>
      <protection/>
    </xf>
    <xf numFmtId="0" fontId="1" fillId="0" borderId="10" xfId="62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9" fillId="0" borderId="0" xfId="62" applyFont="1" applyFill="1" applyAlignment="1">
      <alignment vertical="top"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1" fillId="0" borderId="11" xfId="62" applyFont="1" applyFill="1" applyBorder="1" applyAlignment="1" applyProtection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 shrinkToFit="1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vertical="top"/>
      <protection/>
    </xf>
    <xf numFmtId="177" fontId="1" fillId="0" borderId="11" xfId="62" applyNumberFormat="1" applyFont="1" applyFill="1" applyBorder="1" applyAlignment="1" applyProtection="1">
      <alignment vertical="center" shrinkToFit="1"/>
      <protection/>
    </xf>
    <xf numFmtId="177" fontId="1" fillId="0" borderId="11" xfId="62" applyNumberFormat="1" applyFont="1" applyFill="1" applyBorder="1" applyAlignment="1">
      <alignment horizontal="center" vertical="center" shrinkToFit="1"/>
      <protection/>
    </xf>
    <xf numFmtId="177" fontId="1" fillId="0" borderId="11" xfId="62" applyNumberFormat="1" applyFont="1" applyFill="1" applyBorder="1" applyAlignment="1" applyProtection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 applyProtection="1">
      <alignment horizontal="center" vertical="center" shrinkToFi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4" fillId="0" borderId="11" xfId="6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☆24区別算定☆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3" tint="0.39998000860214233"/>
  </sheetPr>
  <dimension ref="A1:AB28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2.125" defaultRowHeight="37.5" customHeight="1"/>
  <cols>
    <col min="1" max="1" width="8.125" style="18" customWidth="1"/>
    <col min="2" max="2" width="13.25390625" style="1" customWidth="1"/>
    <col min="3" max="3" width="10.125" style="1" customWidth="1"/>
    <col min="4" max="4" width="12.125" style="1" customWidth="1"/>
    <col min="5" max="5" width="12.00390625" style="1" customWidth="1"/>
    <col min="6" max="6" width="4.625" style="1" customWidth="1"/>
    <col min="7" max="7" width="14.75390625" style="1" customWidth="1"/>
    <col min="8" max="8" width="10.50390625" style="1" customWidth="1"/>
    <col min="9" max="9" width="11.00390625" style="1" customWidth="1"/>
    <col min="10" max="10" width="11.875" style="1" customWidth="1"/>
    <col min="11" max="11" width="13.875" style="1" customWidth="1"/>
    <col min="12" max="12" width="10.50390625" style="1" customWidth="1"/>
    <col min="13" max="13" width="12.50390625" style="1" customWidth="1"/>
    <col min="14" max="14" width="12.375" style="1" customWidth="1"/>
    <col min="15" max="15" width="14.75390625" style="1" customWidth="1"/>
    <col min="16" max="16" width="4.25390625" style="1" bestFit="1" customWidth="1"/>
    <col min="17" max="17" width="8.125" style="1" customWidth="1"/>
    <col min="18" max="18" width="13.75390625" style="1" customWidth="1"/>
    <col min="19" max="19" width="14.25390625" style="1" customWidth="1"/>
    <col min="20" max="21" width="12.00390625" style="1" customWidth="1"/>
    <col min="22" max="22" width="14.875" style="1" customWidth="1"/>
    <col min="23" max="25" width="17.625" style="1" customWidth="1"/>
    <col min="26" max="26" width="17.625" style="1" hidden="1" customWidth="1"/>
    <col min="27" max="27" width="17.50390625" style="1" customWidth="1"/>
    <col min="28" max="28" width="4.25390625" style="1" customWidth="1"/>
    <col min="29" max="16384" width="12.125" style="1" customWidth="1"/>
  </cols>
  <sheetData>
    <row r="1" spans="1:17" ht="32.25" customHeight="1">
      <c r="A1" s="19" t="s">
        <v>69</v>
      </c>
      <c r="E1" s="6"/>
      <c r="M1" s="7"/>
      <c r="Q1" s="5"/>
    </row>
    <row r="2" spans="1:28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26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26</v>
      </c>
    </row>
    <row r="3" spans="1:28" s="14" customFormat="1" ht="90" customHeight="1">
      <c r="A3" s="8" t="s">
        <v>52</v>
      </c>
      <c r="B3" s="8" t="s">
        <v>21</v>
      </c>
      <c r="C3" s="26" t="s">
        <v>70</v>
      </c>
      <c r="D3" s="26" t="s">
        <v>74</v>
      </c>
      <c r="E3" s="9" t="s">
        <v>22</v>
      </c>
      <c r="F3" s="9" t="s">
        <v>27</v>
      </c>
      <c r="G3" s="9" t="s">
        <v>53</v>
      </c>
      <c r="H3" s="9" t="s">
        <v>54</v>
      </c>
      <c r="I3" s="9" t="s">
        <v>55</v>
      </c>
      <c r="J3" s="25" t="s">
        <v>56</v>
      </c>
      <c r="K3" s="9" t="s">
        <v>57</v>
      </c>
      <c r="L3" s="25" t="s">
        <v>58</v>
      </c>
      <c r="M3" s="9" t="s">
        <v>71</v>
      </c>
      <c r="N3" s="9" t="s">
        <v>59</v>
      </c>
      <c r="O3" s="9" t="s">
        <v>60</v>
      </c>
      <c r="P3" s="10"/>
      <c r="Q3" s="8" t="s">
        <v>28</v>
      </c>
      <c r="R3" s="9" t="s">
        <v>61</v>
      </c>
      <c r="S3" s="9" t="s">
        <v>62</v>
      </c>
      <c r="T3" s="9" t="s">
        <v>63</v>
      </c>
      <c r="U3" s="9" t="s">
        <v>72</v>
      </c>
      <c r="V3" s="9" t="s">
        <v>64</v>
      </c>
      <c r="W3" s="9" t="s">
        <v>65</v>
      </c>
      <c r="X3" s="11" t="s">
        <v>66</v>
      </c>
      <c r="Y3" s="12" t="s">
        <v>67</v>
      </c>
      <c r="Z3" s="12" t="s">
        <v>73</v>
      </c>
      <c r="AA3" s="13" t="s">
        <v>68</v>
      </c>
      <c r="AB3" s="10"/>
    </row>
    <row r="4" spans="1:28" s="15" customFormat="1" ht="27.75" customHeight="1">
      <c r="A4" s="24" t="s">
        <v>29</v>
      </c>
      <c r="B4" s="20">
        <v>16134216</v>
      </c>
      <c r="C4" s="20">
        <v>2526</v>
      </c>
      <c r="D4" s="20">
        <v>27952</v>
      </c>
      <c r="E4" s="20">
        <v>2399474</v>
      </c>
      <c r="F4" s="20">
        <v>0</v>
      </c>
      <c r="G4" s="20">
        <v>18564168</v>
      </c>
      <c r="H4" s="20">
        <v>55128</v>
      </c>
      <c r="I4" s="20">
        <v>285778</v>
      </c>
      <c r="J4" s="20">
        <v>277568</v>
      </c>
      <c r="K4" s="20">
        <v>9259580</v>
      </c>
      <c r="L4" s="20">
        <v>0</v>
      </c>
      <c r="M4" s="20">
        <v>75273</v>
      </c>
      <c r="N4" s="20">
        <v>14738</v>
      </c>
      <c r="O4" s="20">
        <f>SUM(G4:N4)</f>
        <v>28532233</v>
      </c>
      <c r="P4" s="21" t="s">
        <v>0</v>
      </c>
      <c r="Q4" s="22" t="s">
        <v>29</v>
      </c>
      <c r="R4" s="20">
        <v>71437</v>
      </c>
      <c r="S4" s="20">
        <v>214051</v>
      </c>
      <c r="T4" s="20">
        <v>0</v>
      </c>
      <c r="U4" s="20">
        <v>22985</v>
      </c>
      <c r="V4" s="20">
        <v>19591</v>
      </c>
      <c r="W4" s="20">
        <f>SUM(O4:V4)</f>
        <v>28860297</v>
      </c>
      <c r="X4" s="20">
        <v>-1081185</v>
      </c>
      <c r="Y4" s="20">
        <v>149321</v>
      </c>
      <c r="Z4" s="20">
        <v>0</v>
      </c>
      <c r="AA4" s="20">
        <f>SUM(W4:Z4)</f>
        <v>27928433</v>
      </c>
      <c r="AB4" s="23" t="s">
        <v>0</v>
      </c>
    </row>
    <row r="5" spans="1:28" s="15" customFormat="1" ht="27.75" customHeight="1">
      <c r="A5" s="24" t="s">
        <v>30</v>
      </c>
      <c r="B5" s="20">
        <v>27441675</v>
      </c>
      <c r="C5" s="20">
        <v>3572</v>
      </c>
      <c r="D5" s="20">
        <v>48125</v>
      </c>
      <c r="E5" s="20">
        <v>1990624</v>
      </c>
      <c r="F5" s="20">
        <v>0</v>
      </c>
      <c r="G5" s="20">
        <v>29483996</v>
      </c>
      <c r="H5" s="20">
        <v>90755</v>
      </c>
      <c r="I5" s="20">
        <v>471894</v>
      </c>
      <c r="J5" s="20">
        <v>459057</v>
      </c>
      <c r="K5" s="20">
        <v>8935646</v>
      </c>
      <c r="L5" s="20">
        <v>0</v>
      </c>
      <c r="M5" s="20">
        <v>95808</v>
      </c>
      <c r="N5" s="20">
        <v>92170</v>
      </c>
      <c r="O5" s="20">
        <f aca="true" t="shared" si="0" ref="O5:O27">SUM(G5:N5)</f>
        <v>39629326</v>
      </c>
      <c r="P5" s="21" t="s">
        <v>1</v>
      </c>
      <c r="Q5" s="22" t="s">
        <v>30</v>
      </c>
      <c r="R5" s="20">
        <v>90739</v>
      </c>
      <c r="S5" s="20">
        <v>271879</v>
      </c>
      <c r="T5" s="20">
        <v>0</v>
      </c>
      <c r="U5" s="20">
        <v>21911</v>
      </c>
      <c r="V5" s="20">
        <v>26863</v>
      </c>
      <c r="W5" s="20">
        <f aca="true" t="shared" si="1" ref="W5:W26">SUM(O5:V5)</f>
        <v>40040718</v>
      </c>
      <c r="X5" s="20">
        <v>-1096329</v>
      </c>
      <c r="Y5" s="20">
        <v>378854</v>
      </c>
      <c r="Z5" s="20">
        <v>0</v>
      </c>
      <c r="AA5" s="20">
        <f aca="true" t="shared" si="2" ref="AA5:AA27">SUM(W5:Z5)</f>
        <v>39323243</v>
      </c>
      <c r="AB5" s="23" t="s">
        <v>1</v>
      </c>
    </row>
    <row r="6" spans="1:28" s="15" customFormat="1" ht="27.75" customHeight="1">
      <c r="A6" s="24" t="s">
        <v>31</v>
      </c>
      <c r="B6" s="20">
        <v>73130594</v>
      </c>
      <c r="C6" s="20">
        <v>5415</v>
      </c>
      <c r="D6" s="20">
        <v>67318</v>
      </c>
      <c r="E6" s="20">
        <v>4289413</v>
      </c>
      <c r="F6" s="20">
        <v>0</v>
      </c>
      <c r="G6" s="20">
        <v>77492740</v>
      </c>
      <c r="H6" s="20">
        <v>247765</v>
      </c>
      <c r="I6" s="20">
        <v>1280465</v>
      </c>
      <c r="J6" s="20">
        <v>1240728</v>
      </c>
      <c r="K6" s="20">
        <v>12490614</v>
      </c>
      <c r="L6" s="20">
        <v>0</v>
      </c>
      <c r="M6" s="20">
        <v>110028</v>
      </c>
      <c r="N6" s="20">
        <v>48559</v>
      </c>
      <c r="O6" s="20">
        <f t="shared" si="0"/>
        <v>92910899</v>
      </c>
      <c r="P6" s="21" t="s">
        <v>2</v>
      </c>
      <c r="Q6" s="22" t="s">
        <v>31</v>
      </c>
      <c r="R6" s="20">
        <v>104943</v>
      </c>
      <c r="S6" s="20">
        <v>314448</v>
      </c>
      <c r="T6" s="20">
        <v>0</v>
      </c>
      <c r="U6" s="20">
        <v>28567</v>
      </c>
      <c r="V6" s="20">
        <v>39497</v>
      </c>
      <c r="W6" s="20">
        <f t="shared" si="1"/>
        <v>93398354</v>
      </c>
      <c r="X6" s="20">
        <v>-5334058</v>
      </c>
      <c r="Y6" s="20">
        <v>583324</v>
      </c>
      <c r="Z6" s="20">
        <v>0</v>
      </c>
      <c r="AA6" s="20">
        <f t="shared" si="2"/>
        <v>88647620</v>
      </c>
      <c r="AB6" s="23" t="s">
        <v>2</v>
      </c>
    </row>
    <row r="7" spans="1:28" s="15" customFormat="1" ht="27.75" customHeight="1">
      <c r="A7" s="24" t="s">
        <v>32</v>
      </c>
      <c r="B7" s="20">
        <v>40263849</v>
      </c>
      <c r="C7" s="20">
        <v>8054</v>
      </c>
      <c r="D7" s="20">
        <v>93572</v>
      </c>
      <c r="E7" s="20">
        <v>4509583</v>
      </c>
      <c r="F7" s="20">
        <v>0</v>
      </c>
      <c r="G7" s="20">
        <v>44875058</v>
      </c>
      <c r="H7" s="20">
        <v>142748</v>
      </c>
      <c r="I7" s="20">
        <v>736783</v>
      </c>
      <c r="J7" s="20">
        <v>713607</v>
      </c>
      <c r="K7" s="20">
        <v>11611149</v>
      </c>
      <c r="L7" s="20">
        <v>0</v>
      </c>
      <c r="M7" s="20">
        <v>119918</v>
      </c>
      <c r="N7" s="20">
        <v>92176</v>
      </c>
      <c r="O7" s="20">
        <f t="shared" si="0"/>
        <v>58291439</v>
      </c>
      <c r="P7" s="21" t="s">
        <v>3</v>
      </c>
      <c r="Q7" s="22" t="s">
        <v>32</v>
      </c>
      <c r="R7" s="20">
        <v>115401</v>
      </c>
      <c r="S7" s="20">
        <v>345791</v>
      </c>
      <c r="T7" s="20">
        <v>0</v>
      </c>
      <c r="U7" s="20">
        <v>39739</v>
      </c>
      <c r="V7" s="20">
        <v>34546</v>
      </c>
      <c r="W7" s="20">
        <f t="shared" si="1"/>
        <v>58826916</v>
      </c>
      <c r="X7" s="20">
        <v>-1053328</v>
      </c>
      <c r="Y7" s="20">
        <v>782402</v>
      </c>
      <c r="Z7" s="20">
        <v>0</v>
      </c>
      <c r="AA7" s="20">
        <f t="shared" si="2"/>
        <v>58555990</v>
      </c>
      <c r="AB7" s="23" t="s">
        <v>3</v>
      </c>
    </row>
    <row r="8" spans="1:28" s="15" customFormat="1" ht="27.75" customHeight="1">
      <c r="A8" s="24" t="s">
        <v>33</v>
      </c>
      <c r="B8" s="20">
        <v>31337041</v>
      </c>
      <c r="C8" s="20">
        <v>4196</v>
      </c>
      <c r="D8" s="20">
        <v>49422</v>
      </c>
      <c r="E8" s="20">
        <v>881867</v>
      </c>
      <c r="F8" s="20">
        <v>0</v>
      </c>
      <c r="G8" s="20">
        <v>32272526</v>
      </c>
      <c r="H8" s="20">
        <v>108826</v>
      </c>
      <c r="I8" s="20">
        <v>561893</v>
      </c>
      <c r="J8" s="20">
        <v>544028</v>
      </c>
      <c r="K8" s="20">
        <v>6056519</v>
      </c>
      <c r="L8" s="20">
        <v>0</v>
      </c>
      <c r="M8" s="20">
        <v>66881</v>
      </c>
      <c r="N8" s="20">
        <v>68190</v>
      </c>
      <c r="O8" s="20">
        <f t="shared" si="0"/>
        <v>39678863</v>
      </c>
      <c r="P8" s="21" t="s">
        <v>4</v>
      </c>
      <c r="Q8" s="22" t="s">
        <v>33</v>
      </c>
      <c r="R8" s="20">
        <v>64375</v>
      </c>
      <c r="S8" s="20">
        <v>192891</v>
      </c>
      <c r="T8" s="20">
        <v>0</v>
      </c>
      <c r="U8" s="20">
        <v>25759</v>
      </c>
      <c r="V8" s="20">
        <v>18089</v>
      </c>
      <c r="W8" s="20">
        <f t="shared" si="1"/>
        <v>39979977</v>
      </c>
      <c r="X8" s="20">
        <v>-1040784</v>
      </c>
      <c r="Y8" s="20">
        <v>537603</v>
      </c>
      <c r="Z8" s="20">
        <v>0</v>
      </c>
      <c r="AA8" s="20">
        <f t="shared" si="2"/>
        <v>39476796</v>
      </c>
      <c r="AB8" s="23" t="s">
        <v>4</v>
      </c>
    </row>
    <row r="9" spans="1:28" s="15" customFormat="1" ht="27.75" customHeight="1">
      <c r="A9" s="24" t="s">
        <v>34</v>
      </c>
      <c r="B9" s="20">
        <v>18659877</v>
      </c>
      <c r="C9" s="20">
        <v>5233</v>
      </c>
      <c r="D9" s="20">
        <v>65295</v>
      </c>
      <c r="E9" s="20">
        <v>2484996</v>
      </c>
      <c r="F9" s="20">
        <v>0</v>
      </c>
      <c r="G9" s="20">
        <v>21215401</v>
      </c>
      <c r="H9" s="20">
        <v>63107</v>
      </c>
      <c r="I9" s="20">
        <v>326535</v>
      </c>
      <c r="J9" s="20">
        <v>316558</v>
      </c>
      <c r="K9" s="20">
        <v>5700222</v>
      </c>
      <c r="L9" s="20">
        <v>0</v>
      </c>
      <c r="M9" s="20">
        <v>83779</v>
      </c>
      <c r="N9" s="20">
        <v>96656</v>
      </c>
      <c r="O9" s="20">
        <f t="shared" si="0"/>
        <v>27802258</v>
      </c>
      <c r="P9" s="21" t="s">
        <v>5</v>
      </c>
      <c r="Q9" s="22" t="s">
        <v>34</v>
      </c>
      <c r="R9" s="20">
        <v>80073</v>
      </c>
      <c r="S9" s="20">
        <v>240018</v>
      </c>
      <c r="T9" s="20">
        <v>0</v>
      </c>
      <c r="U9" s="20">
        <v>22502</v>
      </c>
      <c r="V9" s="20">
        <v>25511</v>
      </c>
      <c r="W9" s="20">
        <f t="shared" si="1"/>
        <v>28170362</v>
      </c>
      <c r="X9" s="20">
        <v>62573</v>
      </c>
      <c r="Y9" s="20">
        <v>473501</v>
      </c>
      <c r="Z9" s="20">
        <v>0</v>
      </c>
      <c r="AA9" s="20">
        <f t="shared" si="2"/>
        <v>28706436</v>
      </c>
      <c r="AB9" s="23" t="s">
        <v>5</v>
      </c>
    </row>
    <row r="10" spans="1:28" s="15" customFormat="1" ht="27.75" customHeight="1">
      <c r="A10" s="24" t="s">
        <v>35</v>
      </c>
      <c r="B10" s="20">
        <v>21587011</v>
      </c>
      <c r="C10" s="20">
        <v>8095</v>
      </c>
      <c r="D10" s="20">
        <v>99542</v>
      </c>
      <c r="E10" s="20">
        <v>1891335</v>
      </c>
      <c r="F10" s="20">
        <v>0</v>
      </c>
      <c r="G10" s="20">
        <v>23585983</v>
      </c>
      <c r="H10" s="20">
        <v>74718</v>
      </c>
      <c r="I10" s="20">
        <v>386289</v>
      </c>
      <c r="J10" s="20">
        <v>374331</v>
      </c>
      <c r="K10" s="20">
        <v>6268572</v>
      </c>
      <c r="L10" s="20">
        <v>0</v>
      </c>
      <c r="M10" s="20">
        <v>91690</v>
      </c>
      <c r="N10" s="20">
        <v>165657</v>
      </c>
      <c r="O10" s="20">
        <f t="shared" si="0"/>
        <v>30947240</v>
      </c>
      <c r="P10" s="21" t="s">
        <v>6</v>
      </c>
      <c r="Q10" s="22" t="s">
        <v>35</v>
      </c>
      <c r="R10" s="20">
        <v>87521</v>
      </c>
      <c r="S10" s="20">
        <v>262366</v>
      </c>
      <c r="T10" s="20">
        <v>0</v>
      </c>
      <c r="U10" s="20">
        <v>28429</v>
      </c>
      <c r="V10" s="20">
        <v>23928</v>
      </c>
      <c r="W10" s="20">
        <f t="shared" si="1"/>
        <v>31349484</v>
      </c>
      <c r="X10" s="20">
        <v>409743</v>
      </c>
      <c r="Y10" s="20">
        <v>609298</v>
      </c>
      <c r="Z10" s="20">
        <v>0</v>
      </c>
      <c r="AA10" s="20">
        <f t="shared" si="2"/>
        <v>32368525</v>
      </c>
      <c r="AB10" s="23" t="s">
        <v>6</v>
      </c>
    </row>
    <row r="11" spans="1:28" s="15" customFormat="1" ht="27.75" customHeight="1">
      <c r="A11" s="24" t="s">
        <v>36</v>
      </c>
      <c r="B11" s="20">
        <v>45923724</v>
      </c>
      <c r="C11" s="20">
        <v>18642</v>
      </c>
      <c r="D11" s="20">
        <v>167138</v>
      </c>
      <c r="E11" s="20">
        <v>3373394</v>
      </c>
      <c r="F11" s="20">
        <v>0</v>
      </c>
      <c r="G11" s="20">
        <v>49482898</v>
      </c>
      <c r="H11" s="20">
        <v>160416</v>
      </c>
      <c r="I11" s="20">
        <v>828172</v>
      </c>
      <c r="J11" s="20">
        <v>801836</v>
      </c>
      <c r="K11" s="20">
        <v>12320125</v>
      </c>
      <c r="L11" s="20">
        <v>18879</v>
      </c>
      <c r="M11" s="20">
        <v>172744</v>
      </c>
      <c r="N11" s="20">
        <v>371311</v>
      </c>
      <c r="O11" s="20">
        <f t="shared" si="0"/>
        <v>64156381</v>
      </c>
      <c r="P11" s="21" t="s">
        <v>7</v>
      </c>
      <c r="Q11" s="22" t="s">
        <v>36</v>
      </c>
      <c r="R11" s="20">
        <v>163777</v>
      </c>
      <c r="S11" s="20">
        <v>490859</v>
      </c>
      <c r="T11" s="20">
        <v>0</v>
      </c>
      <c r="U11" s="20">
        <v>58112</v>
      </c>
      <c r="V11" s="20">
        <v>44542</v>
      </c>
      <c r="W11" s="20">
        <f t="shared" si="1"/>
        <v>64913671</v>
      </c>
      <c r="X11" s="20">
        <v>9994</v>
      </c>
      <c r="Y11" s="20">
        <v>1174123</v>
      </c>
      <c r="Z11" s="20">
        <v>0</v>
      </c>
      <c r="AA11" s="20">
        <f t="shared" si="2"/>
        <v>66097788</v>
      </c>
      <c r="AB11" s="23" t="s">
        <v>7</v>
      </c>
    </row>
    <row r="12" spans="1:28" s="15" customFormat="1" ht="27.75" customHeight="1">
      <c r="A12" s="24" t="s">
        <v>37</v>
      </c>
      <c r="B12" s="20">
        <v>44336408</v>
      </c>
      <c r="C12" s="20">
        <v>9224</v>
      </c>
      <c r="D12" s="20">
        <v>114928</v>
      </c>
      <c r="E12" s="20">
        <v>2917974</v>
      </c>
      <c r="F12" s="20">
        <v>0</v>
      </c>
      <c r="G12" s="20">
        <v>47378534</v>
      </c>
      <c r="H12" s="20">
        <v>152217</v>
      </c>
      <c r="I12" s="20">
        <v>787332</v>
      </c>
      <c r="J12" s="20">
        <v>762874</v>
      </c>
      <c r="K12" s="20">
        <v>10769242</v>
      </c>
      <c r="L12" s="20">
        <v>0</v>
      </c>
      <c r="M12" s="20">
        <v>133498</v>
      </c>
      <c r="N12" s="20">
        <v>219920</v>
      </c>
      <c r="O12" s="20">
        <f t="shared" si="0"/>
        <v>60203617</v>
      </c>
      <c r="P12" s="21" t="s">
        <v>8</v>
      </c>
      <c r="Q12" s="22" t="s">
        <v>37</v>
      </c>
      <c r="R12" s="20">
        <v>128194</v>
      </c>
      <c r="S12" s="20">
        <v>384122</v>
      </c>
      <c r="T12" s="20">
        <v>0</v>
      </c>
      <c r="U12" s="20">
        <v>45342</v>
      </c>
      <c r="V12" s="20">
        <v>34951</v>
      </c>
      <c r="W12" s="20">
        <f t="shared" si="1"/>
        <v>60796226</v>
      </c>
      <c r="X12" s="20">
        <v>-532912</v>
      </c>
      <c r="Y12" s="20">
        <v>946106</v>
      </c>
      <c r="Z12" s="20">
        <v>0</v>
      </c>
      <c r="AA12" s="20">
        <f t="shared" si="2"/>
        <v>61209420</v>
      </c>
      <c r="AB12" s="23" t="s">
        <v>8</v>
      </c>
    </row>
    <row r="13" spans="1:28" s="15" customFormat="1" ht="27.75" customHeight="1">
      <c r="A13" s="24" t="s">
        <v>23</v>
      </c>
      <c r="B13" s="20">
        <v>40281403</v>
      </c>
      <c r="C13" s="20">
        <v>5511</v>
      </c>
      <c r="D13" s="20">
        <v>72909</v>
      </c>
      <c r="E13" s="20">
        <v>1483992</v>
      </c>
      <c r="F13" s="20">
        <v>0</v>
      </c>
      <c r="G13" s="20">
        <v>41843815</v>
      </c>
      <c r="H13" s="20">
        <v>143924</v>
      </c>
      <c r="I13" s="20">
        <v>742595</v>
      </c>
      <c r="J13" s="20">
        <v>718938</v>
      </c>
      <c r="K13" s="20">
        <v>6264460</v>
      </c>
      <c r="L13" s="20">
        <v>0</v>
      </c>
      <c r="M13" s="20">
        <v>92341</v>
      </c>
      <c r="N13" s="20">
        <v>75957</v>
      </c>
      <c r="O13" s="20">
        <f t="shared" si="0"/>
        <v>49882030</v>
      </c>
      <c r="P13" s="21" t="s">
        <v>9</v>
      </c>
      <c r="Q13" s="22" t="s">
        <v>23</v>
      </c>
      <c r="R13" s="20">
        <v>88612</v>
      </c>
      <c r="S13" s="20">
        <v>265593</v>
      </c>
      <c r="T13" s="20">
        <v>0</v>
      </c>
      <c r="U13" s="20">
        <v>31506</v>
      </c>
      <c r="V13" s="20">
        <v>25520</v>
      </c>
      <c r="W13" s="20">
        <f t="shared" si="1"/>
        <v>50293261</v>
      </c>
      <c r="X13" s="20">
        <v>-1496330</v>
      </c>
      <c r="Y13" s="20">
        <v>645135</v>
      </c>
      <c r="Z13" s="20">
        <v>0</v>
      </c>
      <c r="AA13" s="20">
        <f t="shared" si="2"/>
        <v>49442066</v>
      </c>
      <c r="AB13" s="23" t="s">
        <v>9</v>
      </c>
    </row>
    <row r="14" spans="1:28" s="15" customFormat="1" ht="27.75" customHeight="1">
      <c r="A14" s="24" t="s">
        <v>38</v>
      </c>
      <c r="B14" s="20">
        <v>63948679</v>
      </c>
      <c r="C14" s="20">
        <v>26647</v>
      </c>
      <c r="D14" s="20">
        <v>289321</v>
      </c>
      <c r="E14" s="20">
        <v>4306318</v>
      </c>
      <c r="F14" s="20">
        <v>0</v>
      </c>
      <c r="G14" s="20">
        <v>68570965</v>
      </c>
      <c r="H14" s="20">
        <v>231650</v>
      </c>
      <c r="I14" s="20">
        <v>1193807</v>
      </c>
      <c r="J14" s="20">
        <v>1154814</v>
      </c>
      <c r="K14" s="20">
        <v>16334345</v>
      </c>
      <c r="L14" s="20">
        <v>0</v>
      </c>
      <c r="M14" s="20">
        <v>254015</v>
      </c>
      <c r="N14" s="20">
        <v>466866</v>
      </c>
      <c r="O14" s="20">
        <f t="shared" si="0"/>
        <v>88206462</v>
      </c>
      <c r="P14" s="21" t="s">
        <v>10</v>
      </c>
      <c r="Q14" s="22" t="s">
        <v>38</v>
      </c>
      <c r="R14" s="20">
        <v>243285</v>
      </c>
      <c r="S14" s="20">
        <v>729111</v>
      </c>
      <c r="T14" s="20">
        <v>881677</v>
      </c>
      <c r="U14" s="20">
        <v>79119</v>
      </c>
      <c r="V14" s="20">
        <v>70308</v>
      </c>
      <c r="W14" s="20">
        <f t="shared" si="1"/>
        <v>90209962</v>
      </c>
      <c r="X14" s="20">
        <v>292672</v>
      </c>
      <c r="Y14" s="20">
        <v>1675229</v>
      </c>
      <c r="Z14" s="20">
        <v>0</v>
      </c>
      <c r="AA14" s="20">
        <f t="shared" si="2"/>
        <v>92177863</v>
      </c>
      <c r="AB14" s="23" t="s">
        <v>10</v>
      </c>
    </row>
    <row r="15" spans="1:28" s="15" customFormat="1" ht="27.75" customHeight="1">
      <c r="A15" s="24" t="s">
        <v>39</v>
      </c>
      <c r="B15" s="20">
        <v>109168001</v>
      </c>
      <c r="C15" s="20">
        <v>23574</v>
      </c>
      <c r="D15" s="20">
        <v>290499</v>
      </c>
      <c r="E15" s="20">
        <v>3862421</v>
      </c>
      <c r="F15" s="20">
        <v>0</v>
      </c>
      <c r="G15" s="20">
        <v>113344495</v>
      </c>
      <c r="H15" s="20">
        <v>391171</v>
      </c>
      <c r="I15" s="20">
        <v>2015485</v>
      </c>
      <c r="J15" s="20">
        <v>1949036</v>
      </c>
      <c r="K15" s="20">
        <v>19183883</v>
      </c>
      <c r="L15" s="20">
        <v>0</v>
      </c>
      <c r="M15" s="20">
        <v>310385</v>
      </c>
      <c r="N15" s="20">
        <v>390954</v>
      </c>
      <c r="O15" s="20">
        <f t="shared" si="0"/>
        <v>137585409</v>
      </c>
      <c r="P15" s="21" t="s">
        <v>11</v>
      </c>
      <c r="Q15" s="22" t="s">
        <v>39</v>
      </c>
      <c r="R15" s="20">
        <v>297376</v>
      </c>
      <c r="S15" s="20">
        <v>891301</v>
      </c>
      <c r="T15" s="20">
        <v>0</v>
      </c>
      <c r="U15" s="20">
        <v>100354</v>
      </c>
      <c r="V15" s="20">
        <v>89462</v>
      </c>
      <c r="W15" s="20">
        <f t="shared" si="1"/>
        <v>138963902</v>
      </c>
      <c r="X15" s="20">
        <v>-3030191</v>
      </c>
      <c r="Y15" s="20">
        <v>2113211</v>
      </c>
      <c r="Z15" s="20">
        <v>0</v>
      </c>
      <c r="AA15" s="20">
        <f t="shared" si="2"/>
        <v>138046922</v>
      </c>
      <c r="AB15" s="23" t="s">
        <v>11</v>
      </c>
    </row>
    <row r="16" spans="1:28" s="15" customFormat="1" ht="27.75" customHeight="1">
      <c r="A16" s="24" t="s">
        <v>40</v>
      </c>
      <c r="B16" s="20">
        <v>48258034</v>
      </c>
      <c r="C16" s="20">
        <v>5143</v>
      </c>
      <c r="D16" s="20">
        <v>66515</v>
      </c>
      <c r="E16" s="20">
        <v>2460351</v>
      </c>
      <c r="F16" s="20">
        <v>0</v>
      </c>
      <c r="G16" s="20">
        <v>50790043</v>
      </c>
      <c r="H16" s="20">
        <v>163668</v>
      </c>
      <c r="I16" s="20">
        <v>846722</v>
      </c>
      <c r="J16" s="20">
        <v>820752</v>
      </c>
      <c r="K16" s="20">
        <v>8258839</v>
      </c>
      <c r="L16" s="20">
        <v>0</v>
      </c>
      <c r="M16" s="20">
        <v>100292</v>
      </c>
      <c r="N16" s="20">
        <v>52889</v>
      </c>
      <c r="O16" s="20">
        <f t="shared" si="0"/>
        <v>61033205</v>
      </c>
      <c r="P16" s="21" t="s">
        <v>12</v>
      </c>
      <c r="Q16" s="22" t="s">
        <v>40</v>
      </c>
      <c r="R16" s="20">
        <v>96188</v>
      </c>
      <c r="S16" s="20">
        <v>288219</v>
      </c>
      <c r="T16" s="20">
        <v>0</v>
      </c>
      <c r="U16" s="20">
        <v>25808</v>
      </c>
      <c r="V16" s="20">
        <v>26137</v>
      </c>
      <c r="W16" s="20">
        <f t="shared" si="1"/>
        <v>61469557</v>
      </c>
      <c r="X16" s="20">
        <v>-2815101</v>
      </c>
      <c r="Y16" s="20">
        <v>546144</v>
      </c>
      <c r="Z16" s="20">
        <v>0</v>
      </c>
      <c r="AA16" s="20">
        <f t="shared" si="2"/>
        <v>59200600</v>
      </c>
      <c r="AB16" s="23" t="s">
        <v>12</v>
      </c>
    </row>
    <row r="17" spans="1:28" s="15" customFormat="1" ht="27.75" customHeight="1">
      <c r="A17" s="24" t="s">
        <v>41</v>
      </c>
      <c r="B17" s="20">
        <v>30081578</v>
      </c>
      <c r="C17" s="20">
        <v>8112</v>
      </c>
      <c r="D17" s="20">
        <v>99394</v>
      </c>
      <c r="E17" s="20">
        <v>1757241</v>
      </c>
      <c r="F17" s="20">
        <v>0</v>
      </c>
      <c r="G17" s="20">
        <v>31946325</v>
      </c>
      <c r="H17" s="20">
        <v>106412</v>
      </c>
      <c r="I17" s="20">
        <v>548108</v>
      </c>
      <c r="J17" s="20">
        <v>529901</v>
      </c>
      <c r="K17" s="20">
        <v>7185019</v>
      </c>
      <c r="L17" s="20">
        <v>0</v>
      </c>
      <c r="M17" s="20">
        <v>104901</v>
      </c>
      <c r="N17" s="20">
        <v>153309</v>
      </c>
      <c r="O17" s="20">
        <f t="shared" si="0"/>
        <v>40573975</v>
      </c>
      <c r="P17" s="21" t="s">
        <v>1</v>
      </c>
      <c r="Q17" s="22" t="s">
        <v>41</v>
      </c>
      <c r="R17" s="20">
        <v>101009</v>
      </c>
      <c r="S17" s="20">
        <v>302718</v>
      </c>
      <c r="T17" s="20">
        <v>0</v>
      </c>
      <c r="U17" s="20">
        <v>37100</v>
      </c>
      <c r="V17" s="20">
        <v>29016</v>
      </c>
      <c r="W17" s="20">
        <f t="shared" si="1"/>
        <v>41043818</v>
      </c>
      <c r="X17" s="20">
        <v>141301</v>
      </c>
      <c r="Y17" s="20">
        <v>772313</v>
      </c>
      <c r="Z17" s="20">
        <v>0</v>
      </c>
      <c r="AA17" s="20">
        <f t="shared" si="2"/>
        <v>41957432</v>
      </c>
      <c r="AB17" s="23" t="s">
        <v>1</v>
      </c>
    </row>
    <row r="18" spans="1:28" s="15" customFormat="1" ht="27.75" customHeight="1">
      <c r="A18" s="24" t="s">
        <v>42</v>
      </c>
      <c r="B18" s="20">
        <v>56566977</v>
      </c>
      <c r="C18" s="20">
        <v>16810</v>
      </c>
      <c r="D18" s="20">
        <v>166000</v>
      </c>
      <c r="E18" s="20">
        <v>2614835</v>
      </c>
      <c r="F18" s="20">
        <v>0</v>
      </c>
      <c r="G18" s="20">
        <v>59364622</v>
      </c>
      <c r="H18" s="20">
        <v>206053</v>
      </c>
      <c r="I18" s="20">
        <v>1059989</v>
      </c>
      <c r="J18" s="20">
        <v>1024375</v>
      </c>
      <c r="K18" s="20">
        <v>11963717</v>
      </c>
      <c r="L18" s="20">
        <v>0</v>
      </c>
      <c r="M18" s="20">
        <v>184445</v>
      </c>
      <c r="N18" s="20">
        <v>291573</v>
      </c>
      <c r="O18" s="20">
        <f t="shared" si="0"/>
        <v>74094774</v>
      </c>
      <c r="P18" s="21" t="s">
        <v>13</v>
      </c>
      <c r="Q18" s="22" t="s">
        <v>42</v>
      </c>
      <c r="R18" s="20">
        <v>177753</v>
      </c>
      <c r="S18" s="20">
        <v>532626</v>
      </c>
      <c r="T18" s="20">
        <v>0</v>
      </c>
      <c r="U18" s="20">
        <v>62462</v>
      </c>
      <c r="V18" s="20">
        <v>50189</v>
      </c>
      <c r="W18" s="20">
        <f t="shared" si="1"/>
        <v>74917804</v>
      </c>
      <c r="X18" s="20">
        <v>-437881</v>
      </c>
      <c r="Y18" s="20">
        <v>1323708</v>
      </c>
      <c r="Z18" s="20">
        <v>0</v>
      </c>
      <c r="AA18" s="20">
        <f t="shared" si="2"/>
        <v>75803631</v>
      </c>
      <c r="AB18" s="23" t="s">
        <v>13</v>
      </c>
    </row>
    <row r="19" spans="1:28" s="15" customFormat="1" ht="27.75" customHeight="1">
      <c r="A19" s="24" t="s">
        <v>43</v>
      </c>
      <c r="B19" s="20">
        <v>27514435</v>
      </c>
      <c r="C19" s="20">
        <v>7264</v>
      </c>
      <c r="D19" s="20">
        <v>76554</v>
      </c>
      <c r="E19" s="20">
        <v>2570278</v>
      </c>
      <c r="F19" s="20">
        <v>0</v>
      </c>
      <c r="G19" s="20">
        <v>30168531</v>
      </c>
      <c r="H19" s="20">
        <v>97500</v>
      </c>
      <c r="I19" s="20">
        <v>503220</v>
      </c>
      <c r="J19" s="20">
        <v>487242</v>
      </c>
      <c r="K19" s="20">
        <v>7572211</v>
      </c>
      <c r="L19" s="20">
        <v>0</v>
      </c>
      <c r="M19" s="20">
        <v>107184</v>
      </c>
      <c r="N19" s="20">
        <v>108127</v>
      </c>
      <c r="O19" s="20">
        <f t="shared" si="0"/>
        <v>39044015</v>
      </c>
      <c r="P19" s="21" t="s">
        <v>14</v>
      </c>
      <c r="Q19" s="22" t="s">
        <v>43</v>
      </c>
      <c r="R19" s="20">
        <v>103006</v>
      </c>
      <c r="S19" s="20">
        <v>308691</v>
      </c>
      <c r="T19" s="20">
        <v>0</v>
      </c>
      <c r="U19" s="20">
        <v>32348</v>
      </c>
      <c r="V19" s="20">
        <v>26793</v>
      </c>
      <c r="W19" s="20">
        <f t="shared" si="1"/>
        <v>39514853</v>
      </c>
      <c r="X19" s="20">
        <v>-162880</v>
      </c>
      <c r="Y19" s="20">
        <v>675391</v>
      </c>
      <c r="Z19" s="20">
        <v>0</v>
      </c>
      <c r="AA19" s="20">
        <f t="shared" si="2"/>
        <v>40027364</v>
      </c>
      <c r="AB19" s="23" t="s">
        <v>14</v>
      </c>
    </row>
    <row r="20" spans="1:28" s="15" customFormat="1" ht="27.75" customHeight="1">
      <c r="A20" s="24" t="s">
        <v>44</v>
      </c>
      <c r="B20" s="20">
        <v>25433842</v>
      </c>
      <c r="C20" s="20">
        <v>9228</v>
      </c>
      <c r="D20" s="20">
        <v>116936</v>
      </c>
      <c r="E20" s="20">
        <v>1931276</v>
      </c>
      <c r="F20" s="20">
        <v>0</v>
      </c>
      <c r="G20" s="20">
        <v>27491282</v>
      </c>
      <c r="H20" s="20">
        <v>89990</v>
      </c>
      <c r="I20" s="20">
        <v>463634</v>
      </c>
      <c r="J20" s="20">
        <v>448221</v>
      </c>
      <c r="K20" s="20">
        <v>7479144</v>
      </c>
      <c r="L20" s="20">
        <v>10358</v>
      </c>
      <c r="M20" s="20">
        <v>114440</v>
      </c>
      <c r="N20" s="20">
        <v>253451</v>
      </c>
      <c r="O20" s="20">
        <f t="shared" si="0"/>
        <v>36350520</v>
      </c>
      <c r="P20" s="21" t="s">
        <v>15</v>
      </c>
      <c r="Q20" s="22" t="s">
        <v>44</v>
      </c>
      <c r="R20" s="20">
        <v>109651</v>
      </c>
      <c r="S20" s="20">
        <v>328609</v>
      </c>
      <c r="T20" s="20">
        <v>0</v>
      </c>
      <c r="U20" s="20">
        <v>37694</v>
      </c>
      <c r="V20" s="20">
        <v>27119</v>
      </c>
      <c r="W20" s="20">
        <f t="shared" si="1"/>
        <v>36853593</v>
      </c>
      <c r="X20" s="20">
        <v>489001</v>
      </c>
      <c r="Y20" s="20">
        <v>795453</v>
      </c>
      <c r="Z20" s="20">
        <v>0</v>
      </c>
      <c r="AA20" s="20">
        <f t="shared" si="2"/>
        <v>38138047</v>
      </c>
      <c r="AB20" s="23" t="s">
        <v>15</v>
      </c>
    </row>
    <row r="21" spans="1:28" s="15" customFormat="1" ht="27.75" customHeight="1">
      <c r="A21" s="24" t="s">
        <v>24</v>
      </c>
      <c r="B21" s="20">
        <v>14934533</v>
      </c>
      <c r="C21" s="20">
        <v>5925</v>
      </c>
      <c r="D21" s="20">
        <v>68930</v>
      </c>
      <c r="E21" s="20">
        <v>1362762</v>
      </c>
      <c r="F21" s="20">
        <v>0</v>
      </c>
      <c r="G21" s="20">
        <v>16372150</v>
      </c>
      <c r="H21" s="20">
        <v>52748</v>
      </c>
      <c r="I21" s="20">
        <v>272133</v>
      </c>
      <c r="J21" s="20">
        <v>263391</v>
      </c>
      <c r="K21" s="20">
        <v>4564208</v>
      </c>
      <c r="L21" s="20">
        <v>0</v>
      </c>
      <c r="M21" s="20">
        <v>68577</v>
      </c>
      <c r="N21" s="20">
        <v>181279</v>
      </c>
      <c r="O21" s="20">
        <f t="shared" si="0"/>
        <v>21774486</v>
      </c>
      <c r="P21" s="21" t="s">
        <v>16</v>
      </c>
      <c r="Q21" s="22" t="s">
        <v>24</v>
      </c>
      <c r="R21" s="20">
        <v>65850</v>
      </c>
      <c r="S21" s="20">
        <v>197347</v>
      </c>
      <c r="T21" s="20">
        <v>0</v>
      </c>
      <c r="U21" s="20">
        <v>23260</v>
      </c>
      <c r="V21" s="20">
        <v>18695</v>
      </c>
      <c r="W21" s="20">
        <f t="shared" si="1"/>
        <v>22079638</v>
      </c>
      <c r="X21" s="20">
        <v>282899</v>
      </c>
      <c r="Y21" s="20">
        <v>487007</v>
      </c>
      <c r="Z21" s="20">
        <v>0</v>
      </c>
      <c r="AA21" s="20">
        <f t="shared" si="2"/>
        <v>22849544</v>
      </c>
      <c r="AB21" s="23" t="s">
        <v>16</v>
      </c>
    </row>
    <row r="22" spans="1:28" s="15" customFormat="1" ht="27.75" customHeight="1">
      <c r="A22" s="24" t="s">
        <v>45</v>
      </c>
      <c r="B22" s="20">
        <v>39032426</v>
      </c>
      <c r="C22" s="20">
        <v>21230</v>
      </c>
      <c r="D22" s="20">
        <v>234872</v>
      </c>
      <c r="E22" s="20">
        <v>3236256</v>
      </c>
      <c r="F22" s="20">
        <v>0</v>
      </c>
      <c r="G22" s="20">
        <v>42524784</v>
      </c>
      <c r="H22" s="20">
        <v>141270</v>
      </c>
      <c r="I22" s="20">
        <v>727544</v>
      </c>
      <c r="J22" s="20">
        <v>703599</v>
      </c>
      <c r="K22" s="20">
        <v>12148417</v>
      </c>
      <c r="L22" s="20">
        <v>5146</v>
      </c>
      <c r="M22" s="20">
        <v>197266</v>
      </c>
      <c r="N22" s="20">
        <v>357077</v>
      </c>
      <c r="O22" s="20">
        <f t="shared" si="0"/>
        <v>56805103</v>
      </c>
      <c r="P22" s="21" t="s">
        <v>17</v>
      </c>
      <c r="Q22" s="22" t="s">
        <v>45</v>
      </c>
      <c r="R22" s="20">
        <v>188799</v>
      </c>
      <c r="S22" s="20">
        <v>565842</v>
      </c>
      <c r="T22" s="20">
        <v>0</v>
      </c>
      <c r="U22" s="20">
        <v>61803</v>
      </c>
      <c r="V22" s="20">
        <v>53059</v>
      </c>
      <c r="W22" s="20">
        <f t="shared" si="1"/>
        <v>57674606</v>
      </c>
      <c r="X22" s="20">
        <v>842360</v>
      </c>
      <c r="Y22" s="20">
        <v>1308872</v>
      </c>
      <c r="Z22" s="20">
        <v>0</v>
      </c>
      <c r="AA22" s="20">
        <f t="shared" si="2"/>
        <v>59825838</v>
      </c>
      <c r="AB22" s="23" t="s">
        <v>17</v>
      </c>
    </row>
    <row r="23" spans="1:28" s="15" customFormat="1" ht="27.75" customHeight="1">
      <c r="A23" s="24" t="s">
        <v>46</v>
      </c>
      <c r="B23" s="20">
        <v>57429121</v>
      </c>
      <c r="C23" s="20">
        <v>28068</v>
      </c>
      <c r="D23" s="20">
        <v>329758</v>
      </c>
      <c r="E23" s="20">
        <v>3236780</v>
      </c>
      <c r="F23" s="20">
        <v>0</v>
      </c>
      <c r="G23" s="20">
        <v>61023727</v>
      </c>
      <c r="H23" s="20">
        <v>207427</v>
      </c>
      <c r="I23" s="20">
        <v>1067142</v>
      </c>
      <c r="J23" s="20">
        <v>1031038</v>
      </c>
      <c r="K23" s="20">
        <v>15034423</v>
      </c>
      <c r="L23" s="20">
        <v>0</v>
      </c>
      <c r="M23" s="20">
        <v>252872</v>
      </c>
      <c r="N23" s="20">
        <v>526793</v>
      </c>
      <c r="O23" s="20">
        <f t="shared" si="0"/>
        <v>79143422</v>
      </c>
      <c r="P23" s="21" t="s">
        <v>18</v>
      </c>
      <c r="Q23" s="22" t="s">
        <v>46</v>
      </c>
      <c r="R23" s="20">
        <v>243216</v>
      </c>
      <c r="S23" s="20">
        <v>728777</v>
      </c>
      <c r="T23" s="20">
        <v>0</v>
      </c>
      <c r="U23" s="20">
        <v>79582</v>
      </c>
      <c r="V23" s="20">
        <v>68648</v>
      </c>
      <c r="W23" s="20">
        <f t="shared" si="1"/>
        <v>80263645</v>
      </c>
      <c r="X23" s="20">
        <v>435803</v>
      </c>
      <c r="Y23" s="20">
        <v>1685366</v>
      </c>
      <c r="Z23" s="20">
        <v>0</v>
      </c>
      <c r="AA23" s="20">
        <f t="shared" si="2"/>
        <v>82384814</v>
      </c>
      <c r="AB23" s="23" t="s">
        <v>18</v>
      </c>
    </row>
    <row r="24" spans="1:28" s="15" customFormat="1" ht="27.75" customHeight="1">
      <c r="A24" s="24" t="s">
        <v>47</v>
      </c>
      <c r="B24" s="20">
        <v>40474912</v>
      </c>
      <c r="C24" s="20">
        <v>31370</v>
      </c>
      <c r="D24" s="20">
        <v>454339</v>
      </c>
      <c r="E24" s="20">
        <v>4710399</v>
      </c>
      <c r="F24" s="20">
        <v>0</v>
      </c>
      <c r="G24" s="20">
        <v>45671020</v>
      </c>
      <c r="H24" s="20">
        <v>144222</v>
      </c>
      <c r="I24" s="20">
        <v>743290</v>
      </c>
      <c r="J24" s="20">
        <v>719090</v>
      </c>
      <c r="K24" s="20">
        <v>14312665</v>
      </c>
      <c r="L24" s="20">
        <v>1892</v>
      </c>
      <c r="M24" s="20">
        <v>257869</v>
      </c>
      <c r="N24" s="20">
        <v>623669</v>
      </c>
      <c r="O24" s="20">
        <f t="shared" si="0"/>
        <v>62473717</v>
      </c>
      <c r="P24" s="21" t="s">
        <v>19</v>
      </c>
      <c r="Q24" s="22" t="s">
        <v>47</v>
      </c>
      <c r="R24" s="20">
        <v>246516</v>
      </c>
      <c r="S24" s="20">
        <v>738790</v>
      </c>
      <c r="T24" s="20">
        <v>0</v>
      </c>
      <c r="U24" s="20">
        <v>73699</v>
      </c>
      <c r="V24" s="20">
        <v>80348</v>
      </c>
      <c r="W24" s="20">
        <f t="shared" si="1"/>
        <v>63613070</v>
      </c>
      <c r="X24" s="20">
        <v>1173510</v>
      </c>
      <c r="Y24" s="20">
        <v>1556457</v>
      </c>
      <c r="Z24" s="20">
        <v>0</v>
      </c>
      <c r="AA24" s="20">
        <f t="shared" si="2"/>
        <v>66343037</v>
      </c>
      <c r="AB24" s="23" t="s">
        <v>19</v>
      </c>
    </row>
    <row r="25" spans="1:28" s="15" customFormat="1" ht="27.75" customHeight="1">
      <c r="A25" s="24" t="s">
        <v>48</v>
      </c>
      <c r="B25" s="20">
        <v>28122332</v>
      </c>
      <c r="C25" s="20">
        <v>19362</v>
      </c>
      <c r="D25" s="20">
        <v>238383</v>
      </c>
      <c r="E25" s="20">
        <v>2780864</v>
      </c>
      <c r="F25" s="20">
        <v>0</v>
      </c>
      <c r="G25" s="20">
        <v>31160941</v>
      </c>
      <c r="H25" s="20">
        <v>101344</v>
      </c>
      <c r="I25" s="20">
        <v>522029</v>
      </c>
      <c r="J25" s="20">
        <v>504907</v>
      </c>
      <c r="K25" s="20">
        <v>9244393</v>
      </c>
      <c r="L25" s="20">
        <v>0</v>
      </c>
      <c r="M25" s="20">
        <v>170729</v>
      </c>
      <c r="N25" s="20">
        <v>439581</v>
      </c>
      <c r="O25" s="20">
        <f t="shared" si="0"/>
        <v>42143924</v>
      </c>
      <c r="P25" s="21" t="s">
        <v>20</v>
      </c>
      <c r="Q25" s="22" t="s">
        <v>48</v>
      </c>
      <c r="R25" s="20">
        <v>163647</v>
      </c>
      <c r="S25" s="20">
        <v>490355</v>
      </c>
      <c r="T25" s="20">
        <v>0</v>
      </c>
      <c r="U25" s="20">
        <v>48450</v>
      </c>
      <c r="V25" s="20">
        <v>42279</v>
      </c>
      <c r="W25" s="20">
        <f t="shared" si="1"/>
        <v>42888655</v>
      </c>
      <c r="X25" s="20">
        <v>799225</v>
      </c>
      <c r="Y25" s="20">
        <v>1014642</v>
      </c>
      <c r="Z25" s="20">
        <v>0</v>
      </c>
      <c r="AA25" s="20">
        <f t="shared" si="2"/>
        <v>44702522</v>
      </c>
      <c r="AB25" s="23" t="s">
        <v>20</v>
      </c>
    </row>
    <row r="26" spans="1:28" s="15" customFormat="1" ht="27.75" customHeight="1">
      <c r="A26" s="24" t="s">
        <v>49</v>
      </c>
      <c r="B26" s="20">
        <v>45108478</v>
      </c>
      <c r="C26" s="20">
        <v>27418</v>
      </c>
      <c r="D26" s="20">
        <v>354294</v>
      </c>
      <c r="E26" s="20">
        <v>4418168</v>
      </c>
      <c r="F26" s="20">
        <v>0</v>
      </c>
      <c r="G26" s="20">
        <v>49908358</v>
      </c>
      <c r="H26" s="20">
        <v>162397</v>
      </c>
      <c r="I26" s="20">
        <v>836207</v>
      </c>
      <c r="J26" s="20">
        <v>808484</v>
      </c>
      <c r="K26" s="20">
        <v>14061580</v>
      </c>
      <c r="L26" s="20">
        <v>0</v>
      </c>
      <c r="M26" s="20">
        <v>259839</v>
      </c>
      <c r="N26" s="20">
        <v>571413</v>
      </c>
      <c r="O26" s="20">
        <f t="shared" si="0"/>
        <v>66608278</v>
      </c>
      <c r="P26" s="21" t="s">
        <v>7</v>
      </c>
      <c r="Q26" s="22" t="s">
        <v>49</v>
      </c>
      <c r="R26" s="20">
        <v>248971</v>
      </c>
      <c r="S26" s="20">
        <v>746085</v>
      </c>
      <c r="T26" s="20">
        <v>0</v>
      </c>
      <c r="U26" s="20">
        <v>74961</v>
      </c>
      <c r="V26" s="20">
        <v>79100</v>
      </c>
      <c r="W26" s="20">
        <f t="shared" si="1"/>
        <v>67757395</v>
      </c>
      <c r="X26" s="20">
        <v>978819</v>
      </c>
      <c r="Y26" s="20">
        <v>1562926</v>
      </c>
      <c r="Z26" s="20">
        <v>0</v>
      </c>
      <c r="AA26" s="20">
        <f t="shared" si="2"/>
        <v>70299140</v>
      </c>
      <c r="AB26" s="23" t="s">
        <v>7</v>
      </c>
    </row>
    <row r="27" spans="1:28" s="15" customFormat="1" ht="27.75" customHeight="1">
      <c r="A27" s="24" t="s">
        <v>50</v>
      </c>
      <c r="B27" s="20">
        <f>SUM(B4:B26)</f>
        <v>945169146</v>
      </c>
      <c r="C27" s="20">
        <f>SUM(C4:C26)</f>
        <v>300619</v>
      </c>
      <c r="D27" s="20">
        <f>SUM(D4:D26)</f>
        <v>3591996</v>
      </c>
      <c r="E27" s="20">
        <f>SUM(E4:E26)</f>
        <v>65470601</v>
      </c>
      <c r="F27" s="20">
        <v>0</v>
      </c>
      <c r="G27" s="20">
        <f>SUM(B27:F27)</f>
        <v>1014532362</v>
      </c>
      <c r="H27" s="20">
        <f>SUM(H4:H26)</f>
        <v>3335456</v>
      </c>
      <c r="I27" s="20">
        <f aca="true" t="shared" si="3" ref="I27:N27">SUM(I4:I26)</f>
        <v>17207046</v>
      </c>
      <c r="J27" s="20">
        <f t="shared" si="3"/>
        <v>16654375</v>
      </c>
      <c r="K27" s="20">
        <f t="shared" si="3"/>
        <v>237018973</v>
      </c>
      <c r="L27" s="20">
        <f t="shared" si="3"/>
        <v>36275</v>
      </c>
      <c r="M27" s="20">
        <f t="shared" si="3"/>
        <v>3424774</v>
      </c>
      <c r="N27" s="20">
        <f t="shared" si="3"/>
        <v>5662315</v>
      </c>
      <c r="O27" s="20">
        <f t="shared" si="0"/>
        <v>1297871576</v>
      </c>
      <c r="P27" s="21" t="s">
        <v>25</v>
      </c>
      <c r="Q27" s="22" t="s">
        <v>51</v>
      </c>
      <c r="R27" s="20">
        <f>SUM(R4:R26)</f>
        <v>3280339</v>
      </c>
      <c r="S27" s="20">
        <f>SUM(S4:S26)</f>
        <v>9830489</v>
      </c>
      <c r="T27" s="20">
        <f>SUM(T4:T26)</f>
        <v>881677</v>
      </c>
      <c r="U27" s="20">
        <f>SUM(U4:U26)</f>
        <v>1061492</v>
      </c>
      <c r="V27" s="20">
        <f>SUM(V4:V26)</f>
        <v>954191</v>
      </c>
      <c r="W27" s="20">
        <f>SUM(R27:V27,O27)</f>
        <v>1313879764</v>
      </c>
      <c r="X27" s="20">
        <f>SUM(X4:X26)</f>
        <v>-12163079</v>
      </c>
      <c r="Y27" s="20">
        <f>SUM(Y4:Y26)</f>
        <v>21796386</v>
      </c>
      <c r="Z27" s="20">
        <v>0</v>
      </c>
      <c r="AA27" s="20">
        <f>SUM(W27:Z27)</f>
        <v>1323513071</v>
      </c>
      <c r="AB27" s="23" t="s">
        <v>25</v>
      </c>
    </row>
    <row r="28" spans="2:27" s="16" customFormat="1" ht="45.75" customHeight="1">
      <c r="B28" s="4"/>
      <c r="C28" s="4"/>
      <c r="D28" s="4"/>
      <c r="E28" s="4"/>
      <c r="F28" s="4"/>
      <c r="G28" s="4"/>
      <c r="H28" s="4"/>
      <c r="I28" s="4"/>
      <c r="J28" s="4"/>
      <c r="K28" s="1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45.75" customHeight="1"/>
    <row r="30" ht="45.75" customHeight="1"/>
    <row r="31" ht="45.75" customHeight="1"/>
    <row r="32" ht="45.75" customHeight="1"/>
    <row r="33" ht="45.75" customHeight="1"/>
  </sheetData>
  <sheetProtection/>
  <printOptions/>
  <pageMargins left="0.5905511811023623" right="0.5905511811023623" top="0.1968503937007874" bottom="0.31496062992125984" header="0.11811023622047245" footer="0.11811023622047245"/>
  <pageSetup fitToWidth="2" horizontalDpi="600" verticalDpi="600" orientation="landscape" paperSize="9" scale="72" r:id="rId2"/>
  <colBreaks count="1" manualBreakCount="1">
    <brk id="16" max="26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KUCHOKAI318</cp:lastModifiedBy>
  <cp:lastPrinted>2019-08-19T01:50:35Z</cp:lastPrinted>
  <dcterms:created xsi:type="dcterms:W3CDTF">2002-07-03T08:53:16Z</dcterms:created>
  <dcterms:modified xsi:type="dcterms:W3CDTF">2023-11-10T05:57:06Z</dcterms:modified>
  <cp:category/>
  <cp:version/>
  <cp:contentType/>
  <cp:contentStatus/>
</cp:coreProperties>
</file>